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388" windowHeight="9156" tabRatio="679" activeTab="0"/>
  </bookViews>
  <sheets>
    <sheet name="體測及格率" sheetId="1" r:id="rId1"/>
    <sheet name="最終試報考人數暨錄取率" sheetId="2" r:id="rId2"/>
    <sheet name="報考人數暨錄取或及格率按類科分" sheetId="3" r:id="rId3"/>
    <sheet name="錄取或及格人員年齡按類科分" sheetId="4" r:id="rId4"/>
    <sheet name="錄取或及格人員教育程度按類科分" sheetId="5" r:id="rId5"/>
    <sheet name="錄取或及格人員資料分析表(2試)" sheetId="6" r:id="rId6"/>
  </sheets>
  <definedNames/>
  <calcPr fullCalcOnLoad="1"/>
</workbook>
</file>

<file path=xl/sharedStrings.xml><?xml version="1.0" encoding="utf-8"?>
<sst xmlns="http://schemas.openxmlformats.org/spreadsheetml/2006/main" count="396" uniqueCount="157">
  <si>
    <t>類科別</t>
  </si>
  <si>
    <t>第一試</t>
  </si>
  <si>
    <t>錄取或及格人數</t>
  </si>
  <si>
    <t>錄取或及格率(%)</t>
  </si>
  <si>
    <t>需用名額</t>
  </si>
  <si>
    <t>報考人數</t>
  </si>
  <si>
    <t>到考人數</t>
  </si>
  <si>
    <t>總計</t>
  </si>
  <si>
    <t>-</t>
  </si>
  <si>
    <t>四等考試</t>
  </si>
  <si>
    <t>移民四等移民行政</t>
  </si>
  <si>
    <t>需用人數</t>
  </si>
  <si>
    <t>到考率(%)</t>
  </si>
  <si>
    <t>男性</t>
  </si>
  <si>
    <t>男性%</t>
  </si>
  <si>
    <t>女性</t>
  </si>
  <si>
    <t>女性%</t>
  </si>
  <si>
    <t>總到考率</t>
  </si>
  <si>
    <t>總及格率</t>
  </si>
  <si>
    <t>18~20歲</t>
  </si>
  <si>
    <t>21~25歲</t>
  </si>
  <si>
    <t>26~30歲</t>
  </si>
  <si>
    <t>31~35歲</t>
  </si>
  <si>
    <t>36~40歲</t>
  </si>
  <si>
    <t>41~45歲</t>
  </si>
  <si>
    <t>46~50歲</t>
  </si>
  <si>
    <t>51歲以上</t>
  </si>
  <si>
    <t>平均年齡(歲)</t>
  </si>
  <si>
    <t>博士</t>
  </si>
  <si>
    <t>碩士</t>
  </si>
  <si>
    <t>學士</t>
  </si>
  <si>
    <t>副學士(專科)</t>
  </si>
  <si>
    <t>高中（職）以下</t>
  </si>
  <si>
    <t>項目別</t>
  </si>
  <si>
    <t>性別比例％</t>
  </si>
  <si>
    <t>人數</t>
  </si>
  <si>
    <t>百分比％</t>
  </si>
  <si>
    <t>男</t>
  </si>
  <si>
    <t>女</t>
  </si>
  <si>
    <t>不具原住民身份</t>
  </si>
  <si>
    <t>原住民族</t>
  </si>
  <si>
    <t>阿美族</t>
  </si>
  <si>
    <t>泰雅族</t>
  </si>
  <si>
    <t>排灣族</t>
  </si>
  <si>
    <t>布農族</t>
  </si>
  <si>
    <t>魯凱族</t>
  </si>
  <si>
    <t>卑南族</t>
  </si>
  <si>
    <t>鄒族</t>
  </si>
  <si>
    <t>賽夏族</t>
  </si>
  <si>
    <t>太魯閣族</t>
  </si>
  <si>
    <t>撒奇萊雅族</t>
  </si>
  <si>
    <t>賽德克族</t>
  </si>
  <si>
    <t>104年公務人員特種考試司法人員、法務部調查局調查人員、國家安全局國家安全情報人員、海岸巡防人員及移民行政人員考試第二試錄取或及格人員資料分析表(民族別)</t>
  </si>
  <si>
    <t>正額</t>
  </si>
  <si>
    <t>增額</t>
  </si>
  <si>
    <t>調查三等</t>
  </si>
  <si>
    <t>司法四等</t>
  </si>
  <si>
    <t>調查四等</t>
  </si>
  <si>
    <t>國安三等</t>
  </si>
  <si>
    <t>國安五等</t>
  </si>
  <si>
    <t>海巡三等</t>
  </si>
  <si>
    <t>移民三等</t>
  </si>
  <si>
    <t>移民四等</t>
  </si>
  <si>
    <r>
      <t>104</t>
    </r>
    <r>
      <rPr>
        <b/>
        <sz val="10"/>
        <rFont val="細明體"/>
        <family val="3"/>
      </rPr>
      <t>年公務人員特種考試司法人員四等考試法警類科考試、國家安全局國家安全情報人員五等考試及移民行政人員考試第二試錄取人員年齡按類科分</t>
    </r>
  </si>
  <si>
    <r>
      <t>104</t>
    </r>
    <r>
      <rPr>
        <b/>
        <sz val="10"/>
        <rFont val="細明體"/>
        <family val="3"/>
      </rPr>
      <t>年公務人員特種考試司法人員四等考試法警類科考試、國家安全局國家安全情報人員五等考試及移民行政人員考試第二試報考、到考人數暨錄取率按類科分</t>
    </r>
  </si>
  <si>
    <r>
      <t>104</t>
    </r>
    <r>
      <rPr>
        <b/>
        <sz val="10"/>
        <rFont val="細明體"/>
        <family val="3"/>
      </rPr>
      <t>年公務人員特種考試司法人員四等考試法警類科考試、國家安全局國家安全情報人員五等考試及移民行政人員考試第二試錄取人員教育程度按類科分</t>
    </r>
  </si>
  <si>
    <t>法警</t>
  </si>
  <si>
    <t>法警</t>
  </si>
  <si>
    <r>
      <rPr>
        <sz val="10"/>
        <rFont val="細明體"/>
        <family val="3"/>
      </rPr>
      <t>調查工作組</t>
    </r>
    <r>
      <rPr>
        <sz val="10"/>
        <rFont val="Arial"/>
        <family val="2"/>
      </rPr>
      <t>(</t>
    </r>
    <r>
      <rPr>
        <sz val="10"/>
        <rFont val="細明體"/>
        <family val="3"/>
      </rPr>
      <t>選試英文</t>
    </r>
    <r>
      <rPr>
        <sz val="10"/>
        <rFont val="Arial"/>
        <family val="2"/>
      </rPr>
      <t>)</t>
    </r>
  </si>
  <si>
    <r>
      <rPr>
        <sz val="10"/>
        <rFont val="細明體"/>
        <family val="3"/>
      </rPr>
      <t>調查工作組</t>
    </r>
    <r>
      <rPr>
        <sz val="10"/>
        <rFont val="Arial"/>
        <family val="2"/>
      </rPr>
      <t>(</t>
    </r>
    <r>
      <rPr>
        <sz val="10"/>
        <rFont val="細明體"/>
        <family val="3"/>
      </rPr>
      <t>選試德文</t>
    </r>
    <r>
      <rPr>
        <sz val="10"/>
        <rFont val="Arial"/>
        <family val="2"/>
      </rPr>
      <t>)</t>
    </r>
  </si>
  <si>
    <r>
      <rPr>
        <sz val="10"/>
        <rFont val="細明體"/>
        <family val="3"/>
      </rPr>
      <t>調查工作組</t>
    </r>
    <r>
      <rPr>
        <sz val="10"/>
        <rFont val="Arial"/>
        <family val="2"/>
      </rPr>
      <t>(</t>
    </r>
    <r>
      <rPr>
        <sz val="10"/>
        <rFont val="細明體"/>
        <family val="3"/>
      </rPr>
      <t>選試西班牙文</t>
    </r>
    <r>
      <rPr>
        <sz val="10"/>
        <rFont val="Arial"/>
        <family val="2"/>
      </rPr>
      <t>)</t>
    </r>
  </si>
  <si>
    <r>
      <rPr>
        <sz val="10"/>
        <rFont val="細明體"/>
        <family val="3"/>
      </rPr>
      <t>調查工作組</t>
    </r>
    <r>
      <rPr>
        <sz val="10"/>
        <rFont val="Arial"/>
        <family val="2"/>
      </rPr>
      <t>(</t>
    </r>
    <r>
      <rPr>
        <sz val="10"/>
        <rFont val="細明體"/>
        <family val="3"/>
      </rPr>
      <t>選試阿拉伯文</t>
    </r>
    <r>
      <rPr>
        <sz val="10"/>
        <rFont val="Arial"/>
        <family val="2"/>
      </rPr>
      <t>)</t>
    </r>
  </si>
  <si>
    <r>
      <rPr>
        <sz val="10"/>
        <rFont val="細明體"/>
        <family val="3"/>
      </rPr>
      <t>調查工作組</t>
    </r>
    <r>
      <rPr>
        <sz val="10"/>
        <rFont val="Arial"/>
        <family val="2"/>
      </rPr>
      <t>(</t>
    </r>
    <r>
      <rPr>
        <sz val="10"/>
        <rFont val="細明體"/>
        <family val="3"/>
      </rPr>
      <t>選試法文</t>
    </r>
    <r>
      <rPr>
        <sz val="10"/>
        <rFont val="Arial"/>
        <family val="2"/>
      </rPr>
      <t>)</t>
    </r>
  </si>
  <si>
    <r>
      <rPr>
        <sz val="10"/>
        <rFont val="細明體"/>
        <family val="3"/>
      </rPr>
      <t>調查工作組</t>
    </r>
    <r>
      <rPr>
        <sz val="10"/>
        <rFont val="Arial"/>
        <family val="2"/>
      </rPr>
      <t>(</t>
    </r>
    <r>
      <rPr>
        <sz val="10"/>
        <rFont val="細明體"/>
        <family val="3"/>
      </rPr>
      <t>選試韓文</t>
    </r>
    <r>
      <rPr>
        <sz val="10"/>
        <rFont val="Arial"/>
        <family val="2"/>
      </rPr>
      <t>)</t>
    </r>
  </si>
  <si>
    <r>
      <rPr>
        <sz val="10"/>
        <rFont val="細明體"/>
        <family val="3"/>
      </rPr>
      <t>調查工作組</t>
    </r>
    <r>
      <rPr>
        <sz val="10"/>
        <rFont val="Arial"/>
        <family val="2"/>
      </rPr>
      <t>(</t>
    </r>
    <r>
      <rPr>
        <sz val="10"/>
        <rFont val="細明體"/>
        <family val="3"/>
      </rPr>
      <t>選試土耳其文</t>
    </r>
    <r>
      <rPr>
        <sz val="10"/>
        <rFont val="Arial"/>
        <family val="2"/>
      </rPr>
      <t>)</t>
    </r>
  </si>
  <si>
    <t>法律實務組</t>
  </si>
  <si>
    <t>財經實務組</t>
  </si>
  <si>
    <t>化學鑑識組</t>
  </si>
  <si>
    <t>醫學鑑識組</t>
  </si>
  <si>
    <t>電子科學組</t>
  </si>
  <si>
    <t>資訊科學組</t>
  </si>
  <si>
    <t>營繕工程組</t>
  </si>
  <si>
    <t>調查工作組</t>
  </si>
  <si>
    <r>
      <rPr>
        <sz val="10"/>
        <rFont val="細明體"/>
        <family val="3"/>
      </rPr>
      <t>政經組</t>
    </r>
    <r>
      <rPr>
        <sz val="10"/>
        <rFont val="Arial"/>
        <family val="2"/>
      </rPr>
      <t>(</t>
    </r>
    <r>
      <rPr>
        <sz val="10"/>
        <rFont val="細明體"/>
        <family val="3"/>
      </rPr>
      <t>選試英文</t>
    </r>
    <r>
      <rPr>
        <sz val="10"/>
        <rFont val="Arial"/>
        <family val="2"/>
      </rPr>
      <t>)</t>
    </r>
  </si>
  <si>
    <r>
      <rPr>
        <sz val="10"/>
        <rFont val="細明體"/>
        <family val="3"/>
      </rPr>
      <t>情報組</t>
    </r>
    <r>
      <rPr>
        <sz val="10"/>
        <rFont val="Arial"/>
        <family val="2"/>
      </rPr>
      <t>(</t>
    </r>
    <r>
      <rPr>
        <sz val="10"/>
        <rFont val="細明體"/>
        <family val="3"/>
      </rPr>
      <t>選試英文</t>
    </r>
    <r>
      <rPr>
        <sz val="10"/>
        <rFont val="Arial"/>
        <family val="2"/>
      </rPr>
      <t>)</t>
    </r>
  </si>
  <si>
    <r>
      <rPr>
        <sz val="10"/>
        <rFont val="細明體"/>
        <family val="3"/>
      </rPr>
      <t>國際組</t>
    </r>
    <r>
      <rPr>
        <sz val="10"/>
        <rFont val="Arial"/>
        <family val="2"/>
      </rPr>
      <t>(</t>
    </r>
    <r>
      <rPr>
        <sz val="10"/>
        <rFont val="細明體"/>
        <family val="3"/>
      </rPr>
      <t>選試英文</t>
    </r>
    <r>
      <rPr>
        <sz val="10"/>
        <rFont val="Arial"/>
        <family val="2"/>
      </rPr>
      <t>)</t>
    </r>
  </si>
  <si>
    <r>
      <rPr>
        <sz val="10"/>
        <rFont val="細明體"/>
        <family val="3"/>
      </rPr>
      <t>國際組</t>
    </r>
    <r>
      <rPr>
        <sz val="10"/>
        <rFont val="Arial"/>
        <family val="2"/>
      </rPr>
      <t>(</t>
    </r>
    <r>
      <rPr>
        <sz val="10"/>
        <rFont val="細明體"/>
        <family val="3"/>
      </rPr>
      <t>選試西班牙文</t>
    </r>
    <r>
      <rPr>
        <sz val="10"/>
        <rFont val="Arial"/>
        <family val="2"/>
      </rPr>
      <t>)</t>
    </r>
  </si>
  <si>
    <r>
      <rPr>
        <sz val="10"/>
        <rFont val="細明體"/>
        <family val="3"/>
      </rPr>
      <t>國際組</t>
    </r>
    <r>
      <rPr>
        <sz val="10"/>
        <rFont val="Arial"/>
        <family val="2"/>
      </rPr>
      <t>(</t>
    </r>
    <r>
      <rPr>
        <sz val="10"/>
        <rFont val="細明體"/>
        <family val="3"/>
      </rPr>
      <t>選試阿拉伯文</t>
    </r>
    <r>
      <rPr>
        <sz val="10"/>
        <rFont val="Arial"/>
        <family val="2"/>
      </rPr>
      <t>)</t>
    </r>
  </si>
  <si>
    <r>
      <rPr>
        <sz val="10"/>
        <rFont val="細明體"/>
        <family val="3"/>
      </rPr>
      <t>資訊組</t>
    </r>
    <r>
      <rPr>
        <sz val="10"/>
        <rFont val="Arial"/>
        <family val="2"/>
      </rPr>
      <t>(</t>
    </r>
    <r>
      <rPr>
        <sz val="10"/>
        <rFont val="細明體"/>
        <family val="3"/>
      </rPr>
      <t>選試英文</t>
    </r>
    <r>
      <rPr>
        <sz val="10"/>
        <rFont val="Arial"/>
        <family val="2"/>
      </rPr>
      <t>)</t>
    </r>
  </si>
  <si>
    <r>
      <rPr>
        <sz val="10"/>
        <rFont val="細明體"/>
        <family val="3"/>
      </rPr>
      <t>電子組</t>
    </r>
    <r>
      <rPr>
        <sz val="10"/>
        <rFont val="Arial"/>
        <family val="2"/>
      </rPr>
      <t>(</t>
    </r>
    <r>
      <rPr>
        <sz val="10"/>
        <rFont val="細明體"/>
        <family val="3"/>
      </rPr>
      <t>選試英文</t>
    </r>
    <r>
      <rPr>
        <sz val="10"/>
        <rFont val="Arial"/>
        <family val="2"/>
      </rPr>
      <t>)</t>
    </r>
  </si>
  <si>
    <r>
      <rPr>
        <sz val="10"/>
        <rFont val="細明體"/>
        <family val="3"/>
      </rPr>
      <t>數理組</t>
    </r>
    <r>
      <rPr>
        <sz val="10"/>
        <rFont val="Arial"/>
        <family val="2"/>
      </rPr>
      <t>(</t>
    </r>
    <r>
      <rPr>
        <sz val="10"/>
        <rFont val="細明體"/>
        <family val="3"/>
      </rPr>
      <t>選試英文</t>
    </r>
    <r>
      <rPr>
        <sz val="10"/>
        <rFont val="Arial"/>
        <family val="2"/>
      </rPr>
      <t>)</t>
    </r>
  </si>
  <si>
    <t>社會組</t>
  </si>
  <si>
    <t>資訊組</t>
  </si>
  <si>
    <t>電子組</t>
  </si>
  <si>
    <t>行政組</t>
  </si>
  <si>
    <t>海巡行政</t>
  </si>
  <si>
    <t>海洋巡護科輪機組</t>
  </si>
  <si>
    <r>
      <rPr>
        <sz val="10"/>
        <rFont val="細明體"/>
        <family val="3"/>
      </rPr>
      <t>移民行政</t>
    </r>
    <r>
      <rPr>
        <sz val="10"/>
        <rFont val="Arial"/>
        <family val="2"/>
      </rPr>
      <t>(</t>
    </r>
    <r>
      <rPr>
        <sz val="10"/>
        <rFont val="細明體"/>
        <family val="3"/>
      </rPr>
      <t>選試英文）</t>
    </r>
  </si>
  <si>
    <r>
      <rPr>
        <sz val="10"/>
        <rFont val="細明體"/>
        <family val="3"/>
      </rPr>
      <t>移民行政</t>
    </r>
    <r>
      <rPr>
        <sz val="10"/>
        <rFont val="Arial"/>
        <family val="2"/>
      </rPr>
      <t>(</t>
    </r>
    <r>
      <rPr>
        <sz val="10"/>
        <rFont val="細明體"/>
        <family val="3"/>
      </rPr>
      <t>選試日文）</t>
    </r>
  </si>
  <si>
    <r>
      <rPr>
        <sz val="10"/>
        <rFont val="細明體"/>
        <family val="3"/>
      </rPr>
      <t>移民行政</t>
    </r>
    <r>
      <rPr>
        <sz val="10"/>
        <rFont val="Arial"/>
        <family val="2"/>
      </rPr>
      <t>(</t>
    </r>
    <r>
      <rPr>
        <sz val="10"/>
        <rFont val="細明體"/>
        <family val="3"/>
      </rPr>
      <t>選試西班牙文）</t>
    </r>
  </si>
  <si>
    <r>
      <rPr>
        <sz val="10"/>
        <rFont val="細明體"/>
        <family val="3"/>
      </rPr>
      <t>移民行政</t>
    </r>
    <r>
      <rPr>
        <sz val="10"/>
        <rFont val="Arial"/>
        <family val="2"/>
      </rPr>
      <t>(</t>
    </r>
    <r>
      <rPr>
        <sz val="10"/>
        <rFont val="細明體"/>
        <family val="3"/>
      </rPr>
      <t>選試法文）</t>
    </r>
  </si>
  <si>
    <r>
      <rPr>
        <sz val="10"/>
        <rFont val="細明體"/>
        <family val="3"/>
      </rPr>
      <t>移民行政</t>
    </r>
    <r>
      <rPr>
        <sz val="10"/>
        <rFont val="Arial"/>
        <family val="2"/>
      </rPr>
      <t>(</t>
    </r>
    <r>
      <rPr>
        <sz val="10"/>
        <rFont val="細明體"/>
        <family val="3"/>
      </rPr>
      <t>選試韓文）</t>
    </r>
  </si>
  <si>
    <r>
      <rPr>
        <sz val="10"/>
        <rFont val="細明體"/>
        <family val="3"/>
      </rPr>
      <t>移民行政</t>
    </r>
    <r>
      <rPr>
        <sz val="10"/>
        <rFont val="Arial"/>
        <family val="2"/>
      </rPr>
      <t>(</t>
    </r>
    <r>
      <rPr>
        <sz val="10"/>
        <rFont val="細明體"/>
        <family val="3"/>
      </rPr>
      <t>選試葡萄牙文）</t>
    </r>
  </si>
  <si>
    <r>
      <rPr>
        <sz val="10"/>
        <rFont val="細明體"/>
        <family val="3"/>
      </rPr>
      <t>移民行政</t>
    </r>
    <r>
      <rPr>
        <sz val="10"/>
        <rFont val="Arial"/>
        <family val="2"/>
      </rPr>
      <t>(</t>
    </r>
    <r>
      <rPr>
        <sz val="10"/>
        <rFont val="細明體"/>
        <family val="3"/>
      </rPr>
      <t>選試越南文）</t>
    </r>
  </si>
  <si>
    <r>
      <rPr>
        <sz val="10"/>
        <rFont val="細明體"/>
        <family val="3"/>
      </rPr>
      <t>移民行政</t>
    </r>
    <r>
      <rPr>
        <sz val="10"/>
        <rFont val="Arial"/>
        <family val="2"/>
      </rPr>
      <t>(</t>
    </r>
    <r>
      <rPr>
        <sz val="10"/>
        <rFont val="細明體"/>
        <family val="3"/>
      </rPr>
      <t>選試泰文）</t>
    </r>
  </si>
  <si>
    <r>
      <rPr>
        <sz val="10"/>
        <rFont val="細明體"/>
        <family val="3"/>
      </rPr>
      <t>移民行政</t>
    </r>
    <r>
      <rPr>
        <sz val="10"/>
        <rFont val="Arial"/>
        <family val="2"/>
      </rPr>
      <t>(</t>
    </r>
    <r>
      <rPr>
        <sz val="10"/>
        <rFont val="細明體"/>
        <family val="3"/>
      </rPr>
      <t>選試印尼文）</t>
    </r>
  </si>
  <si>
    <r>
      <rPr>
        <sz val="10"/>
        <rFont val="細明體"/>
        <family val="3"/>
      </rPr>
      <t>移民行政</t>
    </r>
    <r>
      <rPr>
        <sz val="10"/>
        <rFont val="Arial"/>
        <family val="2"/>
      </rPr>
      <t>(</t>
    </r>
    <r>
      <rPr>
        <sz val="10"/>
        <rFont val="細明體"/>
        <family val="3"/>
      </rPr>
      <t>選試德文）</t>
    </r>
  </si>
  <si>
    <r>
      <rPr>
        <sz val="10"/>
        <rFont val="細明體"/>
        <family val="3"/>
      </rPr>
      <t>移民行政</t>
    </r>
    <r>
      <rPr>
        <sz val="10"/>
        <rFont val="Arial"/>
        <family val="2"/>
      </rPr>
      <t>(</t>
    </r>
    <r>
      <rPr>
        <sz val="10"/>
        <rFont val="細明體"/>
        <family val="3"/>
      </rPr>
      <t>選試俄文）</t>
    </r>
  </si>
  <si>
    <t>移民行政</t>
  </si>
  <si>
    <t>行政組</t>
  </si>
  <si>
    <t>社會組</t>
  </si>
  <si>
    <t>資訊組</t>
  </si>
  <si>
    <t>電子組</t>
  </si>
  <si>
    <r>
      <rPr>
        <sz val="10"/>
        <rFont val="細明體"/>
        <family val="3"/>
      </rPr>
      <t>移民行政</t>
    </r>
    <r>
      <rPr>
        <sz val="10"/>
        <rFont val="Arial"/>
        <family val="2"/>
      </rPr>
      <t>(</t>
    </r>
    <r>
      <rPr>
        <sz val="10"/>
        <rFont val="細明體"/>
        <family val="3"/>
      </rPr>
      <t>選試英文）</t>
    </r>
  </si>
  <si>
    <r>
      <rPr>
        <sz val="10"/>
        <rFont val="細明體"/>
        <family val="3"/>
      </rPr>
      <t>移民行政</t>
    </r>
    <r>
      <rPr>
        <sz val="10"/>
        <rFont val="Arial"/>
        <family val="2"/>
      </rPr>
      <t>(</t>
    </r>
    <r>
      <rPr>
        <sz val="10"/>
        <rFont val="細明體"/>
        <family val="3"/>
      </rPr>
      <t>選試日文）</t>
    </r>
  </si>
  <si>
    <r>
      <rPr>
        <sz val="10"/>
        <rFont val="細明體"/>
        <family val="3"/>
      </rPr>
      <t>移民行政</t>
    </r>
    <r>
      <rPr>
        <sz val="10"/>
        <rFont val="Arial"/>
        <family val="2"/>
      </rPr>
      <t>(</t>
    </r>
    <r>
      <rPr>
        <sz val="10"/>
        <rFont val="細明體"/>
        <family val="3"/>
      </rPr>
      <t>選試西班牙文）</t>
    </r>
  </si>
  <si>
    <r>
      <rPr>
        <sz val="10"/>
        <rFont val="細明體"/>
        <family val="3"/>
      </rPr>
      <t>移民行政</t>
    </r>
    <r>
      <rPr>
        <sz val="10"/>
        <rFont val="Arial"/>
        <family val="2"/>
      </rPr>
      <t>(</t>
    </r>
    <r>
      <rPr>
        <sz val="10"/>
        <rFont val="細明體"/>
        <family val="3"/>
      </rPr>
      <t>選試法文）</t>
    </r>
  </si>
  <si>
    <r>
      <rPr>
        <sz val="10"/>
        <rFont val="細明體"/>
        <family val="3"/>
      </rPr>
      <t>移民行政</t>
    </r>
    <r>
      <rPr>
        <sz val="10"/>
        <rFont val="Arial"/>
        <family val="2"/>
      </rPr>
      <t>(</t>
    </r>
    <r>
      <rPr>
        <sz val="10"/>
        <rFont val="細明體"/>
        <family val="3"/>
      </rPr>
      <t>選試韓文）</t>
    </r>
  </si>
  <si>
    <r>
      <rPr>
        <sz val="10"/>
        <rFont val="細明體"/>
        <family val="3"/>
      </rPr>
      <t>移民行政</t>
    </r>
    <r>
      <rPr>
        <sz val="10"/>
        <rFont val="Arial"/>
        <family val="2"/>
      </rPr>
      <t>(</t>
    </r>
    <r>
      <rPr>
        <sz val="10"/>
        <rFont val="細明體"/>
        <family val="3"/>
      </rPr>
      <t>選試葡萄牙文）</t>
    </r>
  </si>
  <si>
    <r>
      <rPr>
        <sz val="10"/>
        <rFont val="細明體"/>
        <family val="3"/>
      </rPr>
      <t>移民行政</t>
    </r>
    <r>
      <rPr>
        <sz val="10"/>
        <rFont val="Arial"/>
        <family val="2"/>
      </rPr>
      <t>(</t>
    </r>
    <r>
      <rPr>
        <sz val="10"/>
        <rFont val="細明體"/>
        <family val="3"/>
      </rPr>
      <t>選試越南文）</t>
    </r>
  </si>
  <si>
    <r>
      <rPr>
        <sz val="10"/>
        <rFont val="細明體"/>
        <family val="3"/>
      </rPr>
      <t>移民行政</t>
    </r>
    <r>
      <rPr>
        <sz val="10"/>
        <rFont val="Arial"/>
        <family val="2"/>
      </rPr>
      <t>(</t>
    </r>
    <r>
      <rPr>
        <sz val="10"/>
        <rFont val="細明體"/>
        <family val="3"/>
      </rPr>
      <t>選試泰文）</t>
    </r>
  </si>
  <si>
    <r>
      <rPr>
        <sz val="10"/>
        <rFont val="細明體"/>
        <family val="3"/>
      </rPr>
      <t>移民行政</t>
    </r>
    <r>
      <rPr>
        <sz val="10"/>
        <rFont val="Arial"/>
        <family val="2"/>
      </rPr>
      <t>(</t>
    </r>
    <r>
      <rPr>
        <sz val="10"/>
        <rFont val="細明體"/>
        <family val="3"/>
      </rPr>
      <t>選試印尼文）</t>
    </r>
  </si>
  <si>
    <r>
      <rPr>
        <sz val="10"/>
        <rFont val="細明體"/>
        <family val="3"/>
      </rPr>
      <t>移民行政</t>
    </r>
    <r>
      <rPr>
        <sz val="10"/>
        <rFont val="Arial"/>
        <family val="2"/>
      </rPr>
      <t>(</t>
    </r>
    <r>
      <rPr>
        <sz val="10"/>
        <rFont val="細明體"/>
        <family val="3"/>
      </rPr>
      <t>選試德文）</t>
    </r>
  </si>
  <si>
    <r>
      <rPr>
        <sz val="10"/>
        <rFont val="細明體"/>
        <family val="3"/>
      </rPr>
      <t>移民行政</t>
    </r>
    <r>
      <rPr>
        <sz val="10"/>
        <rFont val="Arial"/>
        <family val="2"/>
      </rPr>
      <t>(</t>
    </r>
    <r>
      <rPr>
        <sz val="10"/>
        <rFont val="細明體"/>
        <family val="3"/>
      </rPr>
      <t>選試俄文）</t>
    </r>
  </si>
  <si>
    <t>移民行政</t>
  </si>
  <si>
    <t>司法四等</t>
  </si>
  <si>
    <t>國安五等</t>
  </si>
  <si>
    <t>移民三等</t>
  </si>
  <si>
    <t>移民四等</t>
  </si>
  <si>
    <t>司法四等</t>
  </si>
  <si>
    <t>移民四等</t>
  </si>
  <si>
    <t>國安五等</t>
  </si>
  <si>
    <t>移民三等</t>
  </si>
  <si>
    <r>
      <rPr>
        <sz val="10"/>
        <rFont val="細明體"/>
        <family val="3"/>
      </rPr>
      <t>移民行政</t>
    </r>
    <r>
      <rPr>
        <sz val="10"/>
        <rFont val="Arial"/>
        <family val="2"/>
      </rPr>
      <t>(</t>
    </r>
    <r>
      <rPr>
        <sz val="10"/>
        <rFont val="細明體"/>
        <family val="3"/>
      </rPr>
      <t>選試俄文）</t>
    </r>
  </si>
  <si>
    <t>-</t>
  </si>
  <si>
    <r>
      <rPr>
        <sz val="10"/>
        <rFont val="細明體"/>
        <family val="3"/>
      </rPr>
      <t>移民行政</t>
    </r>
    <r>
      <rPr>
        <sz val="10"/>
        <rFont val="Arial"/>
        <family val="2"/>
      </rPr>
      <t>(</t>
    </r>
    <r>
      <rPr>
        <sz val="10"/>
        <rFont val="細明體"/>
        <family val="3"/>
      </rPr>
      <t>選試印尼文）</t>
    </r>
  </si>
  <si>
    <r>
      <rPr>
        <sz val="10"/>
        <rFont val="細明體"/>
        <family val="3"/>
      </rPr>
      <t>移三等移民行政</t>
    </r>
    <r>
      <rPr>
        <sz val="10"/>
        <rFont val="Arial"/>
        <family val="2"/>
      </rPr>
      <t>(</t>
    </r>
    <r>
      <rPr>
        <sz val="10"/>
        <rFont val="細明體"/>
        <family val="3"/>
      </rPr>
      <t>選試俄文）</t>
    </r>
  </si>
  <si>
    <t>–</t>
  </si>
  <si>
    <t>–</t>
  </si>
  <si>
    <t>85.60</t>
  </si>
  <si>
    <t>86.50</t>
  </si>
  <si>
    <r>
      <rPr>
        <b/>
        <sz val="10"/>
        <rFont val="細明體"/>
        <family val="3"/>
      </rPr>
      <t>第二試</t>
    </r>
  </si>
  <si>
    <t>正額</t>
  </si>
  <si>
    <t>增額</t>
  </si>
  <si>
    <r>
      <rPr>
        <b/>
        <sz val="10"/>
        <rFont val="細明體"/>
        <family val="3"/>
      </rPr>
      <t>到考率(</t>
    </r>
    <r>
      <rPr>
        <b/>
        <sz val="10"/>
        <rFont val="Arial"/>
        <family val="2"/>
      </rPr>
      <t>%)</t>
    </r>
  </si>
  <si>
    <t>錄取人數</t>
  </si>
  <si>
    <r>
      <rPr>
        <b/>
        <sz val="10"/>
        <rFont val="細明體"/>
        <family val="3"/>
      </rPr>
      <t>錄取率(</t>
    </r>
    <r>
      <rPr>
        <b/>
        <sz val="10"/>
        <rFont val="Arial"/>
        <family val="2"/>
      </rPr>
      <t>%)</t>
    </r>
  </si>
  <si>
    <r>
      <rPr>
        <b/>
        <sz val="10"/>
        <rFont val="細明體"/>
        <family val="3"/>
      </rPr>
      <t>錄取人數</t>
    </r>
  </si>
  <si>
    <r>
      <rPr>
        <b/>
        <sz val="10"/>
        <rFont val="細明體"/>
        <family val="3"/>
      </rPr>
      <t>錄取率</t>
    </r>
    <r>
      <rPr>
        <b/>
        <sz val="10"/>
        <rFont val="Arial"/>
        <family val="2"/>
      </rPr>
      <t>(%)</t>
    </r>
  </si>
  <si>
    <r>
      <rPr>
        <b/>
        <sz val="10"/>
        <rFont val="細明體"/>
        <family val="3"/>
      </rPr>
      <t>第二試</t>
    </r>
    <r>
      <rPr>
        <b/>
        <sz val="10"/>
        <rFont val="Arial"/>
        <family val="2"/>
      </rPr>
      <t>(</t>
    </r>
    <r>
      <rPr>
        <b/>
        <sz val="10"/>
        <rFont val="細明體"/>
        <family val="3"/>
      </rPr>
      <t>體能測驗</t>
    </r>
    <r>
      <rPr>
        <b/>
        <sz val="10"/>
        <rFont val="Arial"/>
        <family val="2"/>
      </rPr>
      <t>)</t>
    </r>
  </si>
  <si>
    <r>
      <rPr>
        <b/>
        <sz val="10"/>
        <rFont val="細明體"/>
        <family val="3"/>
      </rPr>
      <t>及格人數</t>
    </r>
  </si>
  <si>
    <r>
      <rPr>
        <b/>
        <sz val="10"/>
        <rFont val="細明體"/>
        <family val="3"/>
      </rPr>
      <t>及格率</t>
    </r>
    <r>
      <rPr>
        <b/>
        <sz val="10"/>
        <rFont val="Arial"/>
        <family val="2"/>
      </rPr>
      <t>(%)</t>
    </r>
  </si>
  <si>
    <t>類科別</t>
  </si>
  <si>
    <t>錄取
標準</t>
  </si>
  <si>
    <t>總平均年齡</t>
  </si>
  <si>
    <r>
      <t>104</t>
    </r>
    <r>
      <rPr>
        <b/>
        <sz val="10"/>
        <rFont val="細明體"/>
        <family val="3"/>
      </rPr>
      <t>年公務人員特種考試司法人員四等考試法警類科考試、國家安全局國家安全情報人員五等考試及移民行政人員考試報考、到考人數暨錄取率按類科分</t>
    </r>
  </si>
  <si>
    <r>
      <t>104</t>
    </r>
    <r>
      <rPr>
        <b/>
        <sz val="10"/>
        <rFont val="細明體"/>
        <family val="3"/>
      </rPr>
      <t>年公務人員特種考試司法人員、法務部調查局調查人員、國家安全局國家安全情報人員、
海岸巡防人員及移民行政人員考試第二試體能測驗報考、到考人數暨及格率按類科分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</si>
</sst>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numFmt numFmtId="177" formatCode="###\ ##0.00"/>
    <numFmt numFmtId="178" formatCode="###\ ##0.0000"/>
    <numFmt numFmtId="179" formatCode="0.00_ "/>
    <numFmt numFmtId="180" formatCode="0.0_ "/>
    <numFmt numFmtId="181" formatCode="0_ "/>
    <numFmt numFmtId="182" formatCode="[$-404]AM/PM\ hh:mm:ss"/>
  </numFmts>
  <fonts count="39">
    <font>
      <sz val="10"/>
      <name val="Arial"/>
      <family val="2"/>
    </font>
    <font>
      <b/>
      <sz val="10"/>
      <name val="Arial"/>
      <family val="2"/>
    </font>
    <font>
      <b/>
      <sz val="10"/>
      <name val="細明體"/>
      <family val="3"/>
    </font>
    <font>
      <sz val="10"/>
      <name val="細明體"/>
      <family val="3"/>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right/>
      <top style="thin">
        <color indexed="8"/>
      </top>
      <bottom style="thin">
        <color indexed="8"/>
      </bottom>
    </border>
    <border>
      <left/>
      <right style="thin">
        <color indexed="8"/>
      </right>
      <top/>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right/>
      <top style="thin">
        <color indexed="8"/>
      </top>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NumberFormat="0" applyFont="0" applyFill="0" applyBorder="0" applyAlignment="0" applyProtection="0"/>
    <xf numFmtId="0" fontId="27" fillId="22" borderId="2"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87">
    <xf numFmtId="0" fontId="0" fillId="0" borderId="0" xfId="0" applyNumberFormat="1" applyFont="1" applyFill="1" applyBorder="1" applyAlignment="1">
      <alignment/>
    </xf>
    <xf numFmtId="176" fontId="0" fillId="0" borderId="0" xfId="0" applyNumberFormat="1" applyFont="1" applyFill="1" applyBorder="1" applyAlignment="1">
      <alignment horizontal="right"/>
    </xf>
    <xf numFmtId="177"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1" fillId="0" borderId="10" xfId="0" applyNumberFormat="1" applyFont="1" applyFill="1" applyBorder="1" applyAlignment="1">
      <alignment horizontal="center"/>
    </xf>
    <xf numFmtId="176" fontId="1" fillId="0" borderId="0" xfId="0" applyNumberFormat="1" applyFont="1" applyFill="1" applyBorder="1" applyAlignment="1">
      <alignment horizontal="right"/>
    </xf>
    <xf numFmtId="177" fontId="1" fillId="0" borderId="0" xfId="0" applyNumberFormat="1" applyFont="1" applyFill="1" applyBorder="1" applyAlignment="1">
      <alignment horizontal="right"/>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0" fillId="0" borderId="13"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0" fillId="33" borderId="0" xfId="0" applyNumberFormat="1" applyFont="1" applyFill="1" applyBorder="1" applyAlignment="1">
      <alignment/>
    </xf>
    <xf numFmtId="0" fontId="1" fillId="0" borderId="0" xfId="0" applyNumberFormat="1" applyFont="1" applyFill="1" applyBorder="1" applyAlignment="1">
      <alignment/>
    </xf>
    <xf numFmtId="179" fontId="0" fillId="0" borderId="0" xfId="0" applyNumberFormat="1" applyFont="1" applyFill="1" applyBorder="1" applyAlignment="1">
      <alignment/>
    </xf>
    <xf numFmtId="0" fontId="0" fillId="0" borderId="0" xfId="0" applyNumberFormat="1" applyFont="1" applyFill="1" applyBorder="1" applyAlignment="1">
      <alignment vertical="center"/>
    </xf>
    <xf numFmtId="0" fontId="0" fillId="13" borderId="0" xfId="0" applyNumberFormat="1" applyFont="1" applyFill="1" applyBorder="1" applyAlignment="1">
      <alignment/>
    </xf>
    <xf numFmtId="0" fontId="0" fillId="13" borderId="14" xfId="0" applyNumberFormat="1" applyFont="1" applyFill="1" applyBorder="1" applyAlignment="1">
      <alignment/>
    </xf>
    <xf numFmtId="0" fontId="2" fillId="13" borderId="14" xfId="0" applyNumberFormat="1" applyFont="1" applyFill="1" applyBorder="1" applyAlignment="1">
      <alignment horizontal="center"/>
    </xf>
    <xf numFmtId="0" fontId="1" fillId="13" borderId="14" xfId="0" applyNumberFormat="1" applyFont="1" applyFill="1" applyBorder="1" applyAlignment="1">
      <alignment horizontal="center"/>
    </xf>
    <xf numFmtId="0" fontId="1" fillId="13" borderId="14" xfId="0" applyNumberFormat="1" applyFont="1" applyFill="1" applyBorder="1" applyAlignment="1">
      <alignment horizontal="center" wrapText="1"/>
    </xf>
    <xf numFmtId="0" fontId="2" fillId="0" borderId="14" xfId="0" applyNumberFormat="1" applyFont="1" applyFill="1" applyBorder="1" applyAlignment="1">
      <alignment horizontal="left"/>
    </xf>
    <xf numFmtId="0" fontId="1" fillId="0" borderId="14" xfId="0" applyNumberFormat="1" applyFont="1" applyFill="1" applyBorder="1" applyAlignment="1">
      <alignment horizontal="left"/>
    </xf>
    <xf numFmtId="176" fontId="0" fillId="0" borderId="14" xfId="0" applyNumberFormat="1" applyFont="1" applyFill="1" applyBorder="1" applyAlignment="1">
      <alignment horizontal="right"/>
    </xf>
    <xf numFmtId="177" fontId="0" fillId="0" borderId="14" xfId="0" applyNumberFormat="1" applyFont="1" applyFill="1" applyBorder="1" applyAlignment="1">
      <alignment horizontal="right"/>
    </xf>
    <xf numFmtId="0" fontId="0" fillId="0" borderId="14" xfId="0" applyNumberFormat="1" applyFont="1" applyFill="1" applyBorder="1" applyAlignment="1">
      <alignment horizontal="center"/>
    </xf>
    <xf numFmtId="0" fontId="3" fillId="0" borderId="14" xfId="0" applyNumberFormat="1" applyFont="1" applyFill="1" applyBorder="1" applyAlignment="1">
      <alignment horizontal="left"/>
    </xf>
    <xf numFmtId="0" fontId="0" fillId="0" borderId="14" xfId="0" applyNumberFormat="1" applyFont="1" applyFill="1" applyBorder="1" applyAlignment="1">
      <alignment horizontal="left"/>
    </xf>
    <xf numFmtId="0" fontId="0" fillId="0" borderId="14" xfId="0" applyNumberFormat="1" applyFont="1" applyFill="1" applyBorder="1" applyAlignment="1">
      <alignment horizontal="right"/>
    </xf>
    <xf numFmtId="0" fontId="0" fillId="0" borderId="14" xfId="0" applyNumberFormat="1" applyFill="1" applyBorder="1" applyAlignment="1">
      <alignment horizontal="left"/>
    </xf>
    <xf numFmtId="177" fontId="0" fillId="0" borderId="14" xfId="0" applyNumberFormat="1" applyFill="1" applyBorder="1" applyAlignment="1">
      <alignment horizontal="right"/>
    </xf>
    <xf numFmtId="0" fontId="0" fillId="0" borderId="15" xfId="0" applyNumberFormat="1" applyFont="1" applyFill="1" applyBorder="1" applyAlignment="1">
      <alignment horizontal="right"/>
    </xf>
    <xf numFmtId="0" fontId="0" fillId="0" borderId="14" xfId="0" applyNumberFormat="1" applyFont="1" applyFill="1" applyBorder="1" applyAlignment="1">
      <alignment horizontal="left" vertical="center"/>
    </xf>
    <xf numFmtId="176" fontId="0" fillId="0" borderId="14"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0" fontId="1" fillId="13" borderId="14" xfId="0" applyNumberFormat="1" applyFont="1" applyFill="1" applyBorder="1" applyAlignment="1">
      <alignment horizontal="center" vertical="center"/>
    </xf>
    <xf numFmtId="0" fontId="1" fillId="13" borderId="14"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xf>
    <xf numFmtId="0" fontId="0" fillId="0" borderId="14" xfId="0" applyNumberFormat="1" applyFont="1" applyFill="1" applyBorder="1" applyAlignment="1">
      <alignment/>
    </xf>
    <xf numFmtId="0" fontId="2" fillId="13" borderId="14" xfId="0" applyFont="1" applyFill="1" applyBorder="1" applyAlignment="1">
      <alignment horizontal="center"/>
    </xf>
    <xf numFmtId="0" fontId="2" fillId="0" borderId="14" xfId="0" applyNumberFormat="1" applyFont="1" applyFill="1" applyBorder="1" applyAlignment="1">
      <alignment/>
    </xf>
    <xf numFmtId="0" fontId="3" fillId="0" borderId="14" xfId="0" applyNumberFormat="1" applyFont="1" applyFill="1" applyBorder="1" applyAlignment="1">
      <alignment horizontal="right"/>
    </xf>
    <xf numFmtId="49" fontId="0" fillId="0" borderId="14" xfId="0" applyNumberFormat="1" applyFill="1" applyBorder="1" applyAlignment="1">
      <alignment horizontal="right"/>
    </xf>
    <xf numFmtId="0" fontId="0" fillId="0" borderId="14" xfId="0" applyNumberFormat="1" applyFont="1" applyFill="1" applyBorder="1" applyAlignment="1">
      <alignment horizontal="center" vertical="center"/>
    </xf>
    <xf numFmtId="0" fontId="0" fillId="13" borderId="16" xfId="0" applyNumberFormat="1" applyFont="1" applyFill="1" applyBorder="1" applyAlignment="1">
      <alignment/>
    </xf>
    <xf numFmtId="0" fontId="0" fillId="13" borderId="17" xfId="0" applyNumberFormat="1" applyFont="1" applyFill="1" applyBorder="1" applyAlignment="1">
      <alignment/>
    </xf>
    <xf numFmtId="0" fontId="0" fillId="13" borderId="18" xfId="0" applyNumberFormat="1" applyFont="1" applyFill="1" applyBorder="1" applyAlignment="1">
      <alignment/>
    </xf>
    <xf numFmtId="0" fontId="2" fillId="13" borderId="19" xfId="0" applyNumberFormat="1" applyFont="1" applyFill="1" applyBorder="1" applyAlignment="1">
      <alignment horizontal="center"/>
    </xf>
    <xf numFmtId="176" fontId="1" fillId="0" borderId="14" xfId="0" applyNumberFormat="1" applyFont="1" applyFill="1" applyBorder="1" applyAlignment="1">
      <alignment horizontal="right"/>
    </xf>
    <xf numFmtId="176" fontId="0" fillId="0" borderId="20" xfId="0" applyNumberFormat="1" applyFont="1" applyFill="1" applyBorder="1" applyAlignment="1">
      <alignment horizontal="right"/>
    </xf>
    <xf numFmtId="0" fontId="0" fillId="0" borderId="20" xfId="0" applyNumberFormat="1" applyFont="1" applyFill="1" applyBorder="1" applyAlignment="1">
      <alignment horizontal="right"/>
    </xf>
    <xf numFmtId="0" fontId="2" fillId="13" borderId="15" xfId="0" applyNumberFormat="1" applyFont="1" applyFill="1" applyBorder="1" applyAlignment="1">
      <alignment horizontal="center"/>
    </xf>
    <xf numFmtId="0" fontId="2" fillId="13" borderId="14" xfId="0" applyNumberFormat="1" applyFont="1" applyFill="1" applyBorder="1" applyAlignment="1">
      <alignment horizontal="center" wrapText="1"/>
    </xf>
    <xf numFmtId="0" fontId="2" fillId="0" borderId="14" xfId="0" applyNumberFormat="1" applyFont="1" applyFill="1" applyBorder="1" applyAlignment="1">
      <alignment horizontal="left"/>
    </xf>
    <xf numFmtId="0" fontId="1" fillId="0" borderId="14" xfId="0" applyNumberFormat="1" applyFont="1" applyFill="1" applyBorder="1" applyAlignment="1">
      <alignment/>
    </xf>
    <xf numFmtId="0" fontId="1" fillId="0" borderId="14" xfId="0" applyNumberFormat="1" applyFont="1" applyFill="1" applyBorder="1" applyAlignment="1">
      <alignment horizontal="left"/>
    </xf>
    <xf numFmtId="0"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vertical="center" wrapText="1"/>
    </xf>
    <xf numFmtId="0" fontId="1" fillId="13" borderId="14" xfId="0" applyNumberFormat="1" applyFont="1" applyFill="1" applyBorder="1" applyAlignment="1">
      <alignment horizontal="center" vertical="center"/>
    </xf>
    <xf numFmtId="0" fontId="2" fillId="0" borderId="21" xfId="0" applyNumberFormat="1" applyFont="1" applyFill="1" applyBorder="1" applyAlignment="1">
      <alignment horizontal="left"/>
    </xf>
    <xf numFmtId="0" fontId="1" fillId="0" borderId="21" xfId="0" applyNumberFormat="1" applyFont="1" applyFill="1" applyBorder="1" applyAlignment="1">
      <alignment/>
    </xf>
    <xf numFmtId="0" fontId="2" fillId="0" borderId="20" xfId="0" applyNumberFormat="1" applyFont="1" applyFill="1" applyBorder="1" applyAlignment="1">
      <alignment horizontal="left"/>
    </xf>
    <xf numFmtId="0" fontId="1" fillId="0" borderId="20" xfId="0" applyNumberFormat="1" applyFont="1" applyFill="1" applyBorder="1" applyAlignment="1">
      <alignment/>
    </xf>
    <xf numFmtId="0" fontId="1" fillId="0" borderId="0" xfId="0" applyNumberFormat="1" applyFont="1" applyFill="1" applyBorder="1" applyAlignment="1">
      <alignment horizontal="center" vertical="center"/>
    </xf>
    <xf numFmtId="0" fontId="1" fillId="13" borderId="14" xfId="0" applyNumberFormat="1" applyFont="1" applyFill="1" applyBorder="1" applyAlignment="1">
      <alignment horizontal="center"/>
    </xf>
    <xf numFmtId="0" fontId="1" fillId="13" borderId="15" xfId="0" applyNumberFormat="1" applyFont="1" applyFill="1" applyBorder="1" applyAlignment="1">
      <alignment horizontal="center"/>
    </xf>
    <xf numFmtId="0" fontId="0" fillId="0" borderId="14" xfId="0" applyNumberFormat="1" applyFont="1" applyFill="1" applyBorder="1" applyAlignment="1">
      <alignment/>
    </xf>
    <xf numFmtId="0" fontId="2" fillId="0" borderId="14" xfId="0" applyFont="1" applyBorder="1" applyAlignment="1">
      <alignment horizontal="left"/>
    </xf>
    <xf numFmtId="0" fontId="1" fillId="0" borderId="14" xfId="0" applyFont="1" applyBorder="1" applyAlignment="1">
      <alignment horizontal="left"/>
    </xf>
    <xf numFmtId="0" fontId="1" fillId="13" borderId="14" xfId="0" applyFont="1" applyFill="1" applyBorder="1" applyAlignment="1">
      <alignment horizontal="center" vertical="center"/>
    </xf>
    <xf numFmtId="0" fontId="1" fillId="0" borderId="14" xfId="0" applyNumberFormat="1" applyFont="1" applyFill="1" applyBorder="1" applyAlignment="1">
      <alignment horizontal="center"/>
    </xf>
    <xf numFmtId="0" fontId="2" fillId="13" borderId="14" xfId="0" applyFont="1" applyFill="1" applyBorder="1" applyAlignment="1">
      <alignment horizontal="center" vertical="center" wrapText="1"/>
    </xf>
    <xf numFmtId="0" fontId="1" fillId="13" borderId="16" xfId="0" applyFont="1" applyFill="1" applyBorder="1" applyAlignment="1">
      <alignment horizontal="center"/>
    </xf>
    <xf numFmtId="0" fontId="0" fillId="13" borderId="17" xfId="0" applyNumberFormat="1" applyFont="1" applyFill="1" applyBorder="1" applyAlignment="1">
      <alignment horizontal="center"/>
    </xf>
    <xf numFmtId="0" fontId="0" fillId="13" borderId="18" xfId="0" applyNumberFormat="1" applyFont="1" applyFill="1" applyBorder="1" applyAlignment="1">
      <alignment horizontal="center"/>
    </xf>
    <xf numFmtId="0" fontId="0" fillId="13" borderId="19" xfId="0" applyNumberFormat="1" applyFont="1" applyFill="1" applyBorder="1" applyAlignment="1">
      <alignment horizontal="center"/>
    </xf>
    <xf numFmtId="0" fontId="1" fillId="13" borderId="14" xfId="0" applyFont="1" applyFill="1" applyBorder="1" applyAlignment="1">
      <alignment horizontal="center"/>
    </xf>
    <xf numFmtId="0" fontId="0" fillId="13" borderId="14" xfId="0" applyNumberFormat="1" applyFont="1" applyFill="1" applyBorder="1" applyAlignment="1">
      <alignment horizontal="center" vertical="center"/>
    </xf>
    <xf numFmtId="0" fontId="1" fillId="0" borderId="14" xfId="0" applyFont="1" applyBorder="1" applyAlignment="1">
      <alignment horizontal="center"/>
    </xf>
    <xf numFmtId="0" fontId="0" fillId="13" borderId="14" xfId="0" applyNumberFormat="1" applyFont="1" applyFill="1" applyBorder="1" applyAlignment="1">
      <alignment horizontal="center"/>
    </xf>
    <xf numFmtId="0" fontId="1" fillId="0" borderId="0" xfId="0" applyNumberFormat="1" applyFont="1" applyFill="1" applyBorder="1" applyAlignment="1">
      <alignment horizontal="center"/>
    </xf>
    <xf numFmtId="0" fontId="0" fillId="0" borderId="0" xfId="0" applyNumberFormat="1" applyFont="1" applyFill="1" applyBorder="1" applyAlignment="1">
      <alignment/>
    </xf>
    <xf numFmtId="0" fontId="1" fillId="0" borderId="22"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3"/>
  <sheetViews>
    <sheetView tabSelected="1" view="pageBreakPreview" zoomScale="90" zoomScaleSheetLayoutView="90" zoomScalePageLayoutView="0" workbookViewId="0" topLeftCell="A1">
      <pane xSplit="2" ySplit="3" topLeftCell="C7" activePane="bottomRight" state="frozen"/>
      <selection pane="topLeft" activeCell="A1" sqref="A1"/>
      <selection pane="topRight" activeCell="D1" sqref="D1"/>
      <selection pane="bottomLeft" activeCell="A4" sqref="A4"/>
      <selection pane="bottomRight" activeCell="A2" sqref="A2"/>
    </sheetView>
  </sheetViews>
  <sheetFormatPr defaultColWidth="9.140625" defaultRowHeight="12.75"/>
  <cols>
    <col min="1" max="1" width="3.140625" style="10" customWidth="1"/>
    <col min="2" max="2" width="28.140625" style="0" customWidth="1"/>
    <col min="3" max="6" width="14.8515625" style="0" customWidth="1"/>
  </cols>
  <sheetData>
    <row r="1" spans="1:6" ht="36.75" customHeight="1">
      <c r="A1" s="57" t="s">
        <v>156</v>
      </c>
      <c r="B1" s="58"/>
      <c r="C1" s="58"/>
      <c r="D1" s="58"/>
      <c r="E1" s="58"/>
      <c r="F1" s="58"/>
    </row>
    <row r="2" spans="1:6" s="16" customFormat="1" ht="15.75" customHeight="1">
      <c r="A2" s="45"/>
      <c r="B2" s="46"/>
      <c r="C2" s="59" t="s">
        <v>149</v>
      </c>
      <c r="D2" s="59"/>
      <c r="E2" s="59"/>
      <c r="F2" s="59"/>
    </row>
    <row r="3" spans="1:6" s="16" customFormat="1" ht="15.75" customHeight="1">
      <c r="A3" s="47"/>
      <c r="B3" s="48" t="s">
        <v>152</v>
      </c>
      <c r="C3" s="36" t="s">
        <v>5</v>
      </c>
      <c r="D3" s="36" t="s">
        <v>6</v>
      </c>
      <c r="E3" s="37" t="s">
        <v>150</v>
      </c>
      <c r="F3" s="36" t="s">
        <v>151</v>
      </c>
    </row>
    <row r="4" spans="1:6" s="13" customFormat="1" ht="15.75" customHeight="1">
      <c r="A4" s="54" t="s">
        <v>56</v>
      </c>
      <c r="B4" s="56"/>
      <c r="C4" s="23">
        <v>109</v>
      </c>
      <c r="D4" s="23">
        <v>104</v>
      </c>
      <c r="E4" s="23">
        <v>92</v>
      </c>
      <c r="F4" s="24">
        <f aca="true" t="shared" si="0" ref="F4:F39">E4/D4*100</f>
        <v>88.46153846153845</v>
      </c>
    </row>
    <row r="5" spans="1:6" s="12" customFormat="1" ht="15.75" customHeight="1">
      <c r="A5" s="25"/>
      <c r="B5" s="26" t="s">
        <v>67</v>
      </c>
      <c r="C5" s="23">
        <v>109</v>
      </c>
      <c r="D5" s="23">
        <v>104</v>
      </c>
      <c r="E5" s="23">
        <v>92</v>
      </c>
      <c r="F5" s="24">
        <f t="shared" si="0"/>
        <v>88.46153846153845</v>
      </c>
    </row>
    <row r="6" spans="1:6" ht="15.75" customHeight="1">
      <c r="A6" s="21" t="s">
        <v>55</v>
      </c>
      <c r="B6" s="27"/>
      <c r="C6" s="28">
        <f>SUM(C7:C20)</f>
        <v>125</v>
      </c>
      <c r="D6" s="28">
        <v>125</v>
      </c>
      <c r="E6" s="28">
        <v>119</v>
      </c>
      <c r="F6" s="24">
        <f>E6/D6*100</f>
        <v>95.19999999999999</v>
      </c>
    </row>
    <row r="7" spans="1:6" ht="15.75" customHeight="1">
      <c r="A7" s="25"/>
      <c r="B7" s="29" t="s">
        <v>68</v>
      </c>
      <c r="C7" s="28">
        <v>23</v>
      </c>
      <c r="D7" s="28">
        <v>23</v>
      </c>
      <c r="E7" s="23">
        <v>23</v>
      </c>
      <c r="F7" s="24">
        <f t="shared" si="0"/>
        <v>100</v>
      </c>
    </row>
    <row r="8" spans="1:6" ht="15.75" customHeight="1">
      <c r="A8" s="25"/>
      <c r="B8" s="29" t="s">
        <v>69</v>
      </c>
      <c r="C8" s="28">
        <v>2</v>
      </c>
      <c r="D8" s="28">
        <v>2</v>
      </c>
      <c r="E8" s="23">
        <v>2</v>
      </c>
      <c r="F8" s="24">
        <f t="shared" si="0"/>
        <v>100</v>
      </c>
    </row>
    <row r="9" spans="1:6" ht="15.75" customHeight="1">
      <c r="A9" s="25"/>
      <c r="B9" s="29" t="s">
        <v>70</v>
      </c>
      <c r="C9" s="28">
        <v>2</v>
      </c>
      <c r="D9" s="28">
        <v>2</v>
      </c>
      <c r="E9" s="23">
        <v>2</v>
      </c>
      <c r="F9" s="24">
        <f t="shared" si="0"/>
        <v>100</v>
      </c>
    </row>
    <row r="10" spans="1:6" ht="15.75" customHeight="1">
      <c r="A10" s="25"/>
      <c r="B10" s="29" t="s">
        <v>71</v>
      </c>
      <c r="C10" s="28">
        <v>1</v>
      </c>
      <c r="D10" s="28">
        <v>1</v>
      </c>
      <c r="E10" s="23">
        <v>1</v>
      </c>
      <c r="F10" s="24">
        <f t="shared" si="0"/>
        <v>100</v>
      </c>
    </row>
    <row r="11" spans="1:6" ht="15.75" customHeight="1">
      <c r="A11" s="25"/>
      <c r="B11" s="29" t="s">
        <v>72</v>
      </c>
      <c r="C11" s="28">
        <v>1</v>
      </c>
      <c r="D11" s="28">
        <v>1</v>
      </c>
      <c r="E11" s="23">
        <v>1</v>
      </c>
      <c r="F11" s="24">
        <f t="shared" si="0"/>
        <v>100</v>
      </c>
    </row>
    <row r="12" spans="1:6" ht="15.75" customHeight="1">
      <c r="A12" s="25"/>
      <c r="B12" s="29" t="s">
        <v>73</v>
      </c>
      <c r="C12" s="28">
        <v>1</v>
      </c>
      <c r="D12" s="28">
        <v>1</v>
      </c>
      <c r="E12" s="23">
        <v>1</v>
      </c>
      <c r="F12" s="24">
        <f t="shared" si="0"/>
        <v>100</v>
      </c>
    </row>
    <row r="13" spans="1:6" ht="15.75" customHeight="1">
      <c r="A13" s="25"/>
      <c r="B13" s="29" t="s">
        <v>74</v>
      </c>
      <c r="C13" s="28">
        <v>1</v>
      </c>
      <c r="D13" s="28">
        <v>1</v>
      </c>
      <c r="E13" s="23">
        <v>1</v>
      </c>
      <c r="F13" s="24">
        <f t="shared" si="0"/>
        <v>100</v>
      </c>
    </row>
    <row r="14" spans="1:6" ht="15.75" customHeight="1">
      <c r="A14" s="25"/>
      <c r="B14" s="26" t="s">
        <v>75</v>
      </c>
      <c r="C14" s="28">
        <v>19</v>
      </c>
      <c r="D14" s="28">
        <v>19</v>
      </c>
      <c r="E14" s="23">
        <v>17</v>
      </c>
      <c r="F14" s="24">
        <f t="shared" si="0"/>
        <v>89.47368421052632</v>
      </c>
    </row>
    <row r="15" spans="1:6" ht="15.75" customHeight="1">
      <c r="A15" s="25"/>
      <c r="B15" s="26" t="s">
        <v>76</v>
      </c>
      <c r="C15" s="28">
        <v>9</v>
      </c>
      <c r="D15" s="28">
        <v>9</v>
      </c>
      <c r="E15" s="23">
        <v>9</v>
      </c>
      <c r="F15" s="24">
        <f t="shared" si="0"/>
        <v>100</v>
      </c>
    </row>
    <row r="16" spans="1:6" ht="15.75" customHeight="1">
      <c r="A16" s="25"/>
      <c r="B16" s="26" t="s">
        <v>77</v>
      </c>
      <c r="C16" s="28">
        <v>2</v>
      </c>
      <c r="D16" s="28">
        <v>2</v>
      </c>
      <c r="E16" s="23">
        <v>1</v>
      </c>
      <c r="F16" s="24">
        <f t="shared" si="0"/>
        <v>50</v>
      </c>
    </row>
    <row r="17" spans="1:6" ht="15.75" customHeight="1">
      <c r="A17" s="25"/>
      <c r="B17" s="26" t="s">
        <v>78</v>
      </c>
      <c r="C17" s="28">
        <v>2</v>
      </c>
      <c r="D17" s="28">
        <v>2</v>
      </c>
      <c r="E17" s="23">
        <v>2</v>
      </c>
      <c r="F17" s="24">
        <f t="shared" si="0"/>
        <v>100</v>
      </c>
    </row>
    <row r="18" spans="1:6" ht="15.75" customHeight="1">
      <c r="A18" s="25"/>
      <c r="B18" s="26" t="s">
        <v>79</v>
      </c>
      <c r="C18" s="28">
        <v>26</v>
      </c>
      <c r="D18" s="28">
        <v>26</v>
      </c>
      <c r="E18" s="23">
        <v>26</v>
      </c>
      <c r="F18" s="24">
        <f t="shared" si="0"/>
        <v>100</v>
      </c>
    </row>
    <row r="19" spans="1:6" ht="15.75" customHeight="1">
      <c r="A19" s="25"/>
      <c r="B19" s="26" t="s">
        <v>80</v>
      </c>
      <c r="C19" s="28">
        <v>26</v>
      </c>
      <c r="D19" s="28">
        <v>26</v>
      </c>
      <c r="E19" s="23">
        <v>23</v>
      </c>
      <c r="F19" s="24">
        <f t="shared" si="0"/>
        <v>88.46153846153845</v>
      </c>
    </row>
    <row r="20" spans="1:6" ht="15.75" customHeight="1">
      <c r="A20" s="25"/>
      <c r="B20" s="26" t="s">
        <v>81</v>
      </c>
      <c r="C20" s="28">
        <v>10</v>
      </c>
      <c r="D20" s="28">
        <v>10</v>
      </c>
      <c r="E20" s="23">
        <v>10</v>
      </c>
      <c r="F20" s="24">
        <f t="shared" si="0"/>
        <v>100</v>
      </c>
    </row>
    <row r="21" spans="1:6" ht="15.75" customHeight="1">
      <c r="A21" s="54" t="s">
        <v>57</v>
      </c>
      <c r="B21" s="55"/>
      <c r="C21" s="28">
        <f>C22</f>
        <v>14</v>
      </c>
      <c r="D21" s="28">
        <v>14</v>
      </c>
      <c r="E21" s="28">
        <v>13</v>
      </c>
      <c r="F21" s="24">
        <f t="shared" si="0"/>
        <v>92.85714285714286</v>
      </c>
    </row>
    <row r="22" spans="1:6" ht="15.75" customHeight="1">
      <c r="A22" s="25"/>
      <c r="B22" s="26" t="s">
        <v>82</v>
      </c>
      <c r="C22" s="28">
        <v>14</v>
      </c>
      <c r="D22" s="28">
        <v>14</v>
      </c>
      <c r="E22" s="23">
        <v>13</v>
      </c>
      <c r="F22" s="24">
        <f t="shared" si="0"/>
        <v>92.85714285714286</v>
      </c>
    </row>
    <row r="23" spans="1:6" ht="15.75" customHeight="1">
      <c r="A23" s="60" t="s">
        <v>58</v>
      </c>
      <c r="B23" s="61"/>
      <c r="C23" s="28">
        <f>SUM(C24:C31)</f>
        <v>50</v>
      </c>
      <c r="D23" s="28">
        <v>49</v>
      </c>
      <c r="E23" s="28">
        <v>43</v>
      </c>
      <c r="F23" s="24">
        <f t="shared" si="0"/>
        <v>87.75510204081633</v>
      </c>
    </row>
    <row r="24" spans="1:6" ht="15.75" customHeight="1">
      <c r="A24" s="25"/>
      <c r="B24" s="29" t="s">
        <v>83</v>
      </c>
      <c r="C24" s="31">
        <v>5</v>
      </c>
      <c r="D24" s="28">
        <v>5</v>
      </c>
      <c r="E24" s="23">
        <v>5</v>
      </c>
      <c r="F24" s="24">
        <f t="shared" si="0"/>
        <v>100</v>
      </c>
    </row>
    <row r="25" spans="1:6" ht="15.75" customHeight="1">
      <c r="A25" s="25"/>
      <c r="B25" s="29" t="s">
        <v>84</v>
      </c>
      <c r="C25" s="31">
        <v>7</v>
      </c>
      <c r="D25" s="28">
        <v>7</v>
      </c>
      <c r="E25" s="23">
        <v>7</v>
      </c>
      <c r="F25" s="24">
        <f t="shared" si="0"/>
        <v>100</v>
      </c>
    </row>
    <row r="26" spans="1:6" ht="15.75" customHeight="1">
      <c r="A26" s="25"/>
      <c r="B26" s="29" t="s">
        <v>85</v>
      </c>
      <c r="C26" s="31">
        <v>7</v>
      </c>
      <c r="D26" s="28">
        <v>7</v>
      </c>
      <c r="E26" s="23">
        <v>6</v>
      </c>
      <c r="F26" s="24">
        <f t="shared" si="0"/>
        <v>85.71428571428571</v>
      </c>
    </row>
    <row r="27" spans="1:6" ht="15.75" customHeight="1">
      <c r="A27" s="25"/>
      <c r="B27" s="29" t="s">
        <v>86</v>
      </c>
      <c r="C27" s="31">
        <v>4</v>
      </c>
      <c r="D27" s="28">
        <v>4</v>
      </c>
      <c r="E27" s="23">
        <v>3</v>
      </c>
      <c r="F27" s="24">
        <f t="shared" si="0"/>
        <v>75</v>
      </c>
    </row>
    <row r="28" spans="1:6" ht="15.75" customHeight="1">
      <c r="A28" s="25"/>
      <c r="B28" s="29" t="s">
        <v>87</v>
      </c>
      <c r="C28" s="31">
        <v>1</v>
      </c>
      <c r="D28" s="28">
        <v>1</v>
      </c>
      <c r="E28" s="23">
        <v>1</v>
      </c>
      <c r="F28" s="24">
        <f t="shared" si="0"/>
        <v>100</v>
      </c>
    </row>
    <row r="29" spans="1:6" ht="15.75" customHeight="1">
      <c r="A29" s="25"/>
      <c r="B29" s="29" t="s">
        <v>88</v>
      </c>
      <c r="C29" s="31">
        <v>17</v>
      </c>
      <c r="D29" s="28">
        <v>16</v>
      </c>
      <c r="E29" s="23">
        <v>12</v>
      </c>
      <c r="F29" s="24">
        <f t="shared" si="0"/>
        <v>75</v>
      </c>
    </row>
    <row r="30" spans="1:6" ht="15.75" customHeight="1">
      <c r="A30" s="25"/>
      <c r="B30" s="29" t="s">
        <v>89</v>
      </c>
      <c r="C30" s="31">
        <v>7</v>
      </c>
      <c r="D30" s="28">
        <v>7</v>
      </c>
      <c r="E30" s="23">
        <v>7</v>
      </c>
      <c r="F30" s="24">
        <f t="shared" si="0"/>
        <v>100</v>
      </c>
    </row>
    <row r="31" spans="1:6" ht="15.75" customHeight="1">
      <c r="A31" s="25"/>
      <c r="B31" s="29" t="s">
        <v>90</v>
      </c>
      <c r="C31" s="31">
        <v>2</v>
      </c>
      <c r="D31" s="28">
        <v>2</v>
      </c>
      <c r="E31" s="23">
        <v>2</v>
      </c>
      <c r="F31" s="24">
        <f t="shared" si="0"/>
        <v>100</v>
      </c>
    </row>
    <row r="32" spans="1:6" ht="15.75" customHeight="1">
      <c r="A32" s="62" t="s">
        <v>59</v>
      </c>
      <c r="B32" s="63"/>
      <c r="C32" s="23">
        <f>SUM(C33:C36)</f>
        <v>28</v>
      </c>
      <c r="D32" s="23">
        <f>SUM(D33:D36)</f>
        <v>26</v>
      </c>
      <c r="E32" s="23">
        <v>21</v>
      </c>
      <c r="F32" s="24">
        <f t="shared" si="0"/>
        <v>80.76923076923077</v>
      </c>
    </row>
    <row r="33" spans="1:6" ht="15.75" customHeight="1">
      <c r="A33" s="25"/>
      <c r="B33" s="26" t="s">
        <v>94</v>
      </c>
      <c r="C33" s="23">
        <v>6</v>
      </c>
      <c r="D33" s="23">
        <v>5</v>
      </c>
      <c r="E33" s="23">
        <v>4</v>
      </c>
      <c r="F33" s="24">
        <f t="shared" si="0"/>
        <v>80</v>
      </c>
    </row>
    <row r="34" spans="1:6" ht="15.75" customHeight="1">
      <c r="A34" s="25"/>
      <c r="B34" s="26" t="s">
        <v>91</v>
      </c>
      <c r="C34" s="23">
        <v>1</v>
      </c>
      <c r="D34" s="23">
        <v>1</v>
      </c>
      <c r="E34" s="23">
        <v>1</v>
      </c>
      <c r="F34" s="24">
        <f t="shared" si="0"/>
        <v>100</v>
      </c>
    </row>
    <row r="35" spans="1:6" ht="15.75" customHeight="1">
      <c r="A35" s="25"/>
      <c r="B35" s="26" t="s">
        <v>92</v>
      </c>
      <c r="C35" s="23">
        <v>18</v>
      </c>
      <c r="D35" s="23">
        <v>18</v>
      </c>
      <c r="E35" s="23">
        <v>14</v>
      </c>
      <c r="F35" s="24">
        <f t="shared" si="0"/>
        <v>77.77777777777779</v>
      </c>
    </row>
    <row r="36" spans="1:6" ht="15.75" customHeight="1">
      <c r="A36" s="25"/>
      <c r="B36" s="26" t="s">
        <v>93</v>
      </c>
      <c r="C36" s="23">
        <v>3</v>
      </c>
      <c r="D36" s="23">
        <v>2</v>
      </c>
      <c r="E36" s="23">
        <v>2</v>
      </c>
      <c r="F36" s="24">
        <f t="shared" si="0"/>
        <v>100</v>
      </c>
    </row>
    <row r="37" spans="1:6" s="13" customFormat="1" ht="15.75" customHeight="1">
      <c r="A37" s="54" t="s">
        <v>60</v>
      </c>
      <c r="B37" s="55"/>
      <c r="C37" s="28">
        <f>SUM(C38:C39)</f>
        <v>32</v>
      </c>
      <c r="D37" s="28">
        <v>31</v>
      </c>
      <c r="E37" s="28">
        <v>29</v>
      </c>
      <c r="F37" s="24">
        <f t="shared" si="0"/>
        <v>93.54838709677419</v>
      </c>
    </row>
    <row r="38" spans="1:6" ht="15.75" customHeight="1">
      <c r="A38" s="25"/>
      <c r="B38" s="26" t="s">
        <v>95</v>
      </c>
      <c r="C38" s="28">
        <v>21</v>
      </c>
      <c r="D38" s="28">
        <v>21</v>
      </c>
      <c r="E38" s="23">
        <v>20</v>
      </c>
      <c r="F38" s="24">
        <f t="shared" si="0"/>
        <v>95.23809523809523</v>
      </c>
    </row>
    <row r="39" spans="1:6" ht="15.75" customHeight="1">
      <c r="A39" s="25"/>
      <c r="B39" s="26" t="s">
        <v>96</v>
      </c>
      <c r="C39" s="28">
        <v>11</v>
      </c>
      <c r="D39" s="28">
        <v>10</v>
      </c>
      <c r="E39" s="23">
        <v>9</v>
      </c>
      <c r="F39" s="24">
        <f t="shared" si="0"/>
        <v>90</v>
      </c>
    </row>
    <row r="40" spans="1:7" ht="15.75" customHeight="1">
      <c r="A40" s="54" t="s">
        <v>61</v>
      </c>
      <c r="B40" s="55"/>
      <c r="C40" s="23">
        <f>SUM(C41:C51)</f>
        <v>119</v>
      </c>
      <c r="D40" s="23">
        <f>SUM(D41:D51)</f>
        <v>119</v>
      </c>
      <c r="E40" s="23">
        <v>103</v>
      </c>
      <c r="F40" s="24">
        <f>E40/D40*100</f>
        <v>86.5546218487395</v>
      </c>
      <c r="G40" s="14"/>
    </row>
    <row r="41" spans="1:6" ht="15.75" customHeight="1">
      <c r="A41" s="25"/>
      <c r="B41" s="29" t="s">
        <v>97</v>
      </c>
      <c r="C41" s="23">
        <v>84</v>
      </c>
      <c r="D41" s="23">
        <v>84</v>
      </c>
      <c r="E41" s="23">
        <v>78</v>
      </c>
      <c r="F41" s="24">
        <f>E41/D41*100</f>
        <v>92.85714285714286</v>
      </c>
    </row>
    <row r="42" spans="1:6" ht="15.75" customHeight="1">
      <c r="A42" s="25"/>
      <c r="B42" s="29" t="s">
        <v>98</v>
      </c>
      <c r="C42" s="23">
        <v>9</v>
      </c>
      <c r="D42" s="23">
        <v>9</v>
      </c>
      <c r="E42" s="23">
        <v>7</v>
      </c>
      <c r="F42" s="24">
        <f>E42/D42*100</f>
        <v>77.77777777777779</v>
      </c>
    </row>
    <row r="43" spans="1:6" ht="15.75" customHeight="1">
      <c r="A43" s="25"/>
      <c r="B43" s="29" t="s">
        <v>99</v>
      </c>
      <c r="C43" s="23">
        <v>2</v>
      </c>
      <c r="D43" s="23">
        <v>2</v>
      </c>
      <c r="E43" s="23">
        <v>2</v>
      </c>
      <c r="F43" s="24">
        <f aca="true" t="shared" si="1" ref="F43:F53">E43/D43*100</f>
        <v>100</v>
      </c>
    </row>
    <row r="44" spans="1:6" ht="15.75" customHeight="1">
      <c r="A44" s="25"/>
      <c r="B44" s="29" t="s">
        <v>100</v>
      </c>
      <c r="C44" s="23">
        <v>2</v>
      </c>
      <c r="D44" s="23">
        <v>2</v>
      </c>
      <c r="E44" s="23">
        <v>2</v>
      </c>
      <c r="F44" s="24">
        <f t="shared" si="1"/>
        <v>100</v>
      </c>
    </row>
    <row r="45" spans="1:6" ht="15.75" customHeight="1">
      <c r="A45" s="25"/>
      <c r="B45" s="29" t="s">
        <v>101</v>
      </c>
      <c r="C45" s="23">
        <v>6</v>
      </c>
      <c r="D45" s="23">
        <v>6</v>
      </c>
      <c r="E45" s="23">
        <v>3</v>
      </c>
      <c r="F45" s="24">
        <f t="shared" si="1"/>
        <v>50</v>
      </c>
    </row>
    <row r="46" spans="1:6" ht="15.75" customHeight="1">
      <c r="A46" s="25"/>
      <c r="B46" s="29" t="s">
        <v>102</v>
      </c>
      <c r="C46" s="28">
        <v>0</v>
      </c>
      <c r="D46" s="28">
        <v>0</v>
      </c>
      <c r="E46" s="23">
        <v>0</v>
      </c>
      <c r="F46" s="30" t="s">
        <v>134</v>
      </c>
    </row>
    <row r="47" spans="1:6" ht="15.75" customHeight="1">
      <c r="A47" s="25"/>
      <c r="B47" s="29" t="s">
        <v>103</v>
      </c>
      <c r="C47" s="23">
        <v>5</v>
      </c>
      <c r="D47" s="23">
        <v>5</v>
      </c>
      <c r="E47" s="23">
        <v>4</v>
      </c>
      <c r="F47" s="24">
        <f t="shared" si="1"/>
        <v>80</v>
      </c>
    </row>
    <row r="48" spans="1:6" ht="15.75" customHeight="1">
      <c r="A48" s="25"/>
      <c r="B48" s="29" t="s">
        <v>104</v>
      </c>
      <c r="C48" s="23">
        <v>3</v>
      </c>
      <c r="D48" s="23">
        <v>3</v>
      </c>
      <c r="E48" s="23">
        <v>3</v>
      </c>
      <c r="F48" s="24">
        <f t="shared" si="1"/>
        <v>100</v>
      </c>
    </row>
    <row r="49" spans="1:6" ht="15.75" customHeight="1">
      <c r="A49" s="25"/>
      <c r="B49" s="29" t="s">
        <v>105</v>
      </c>
      <c r="C49" s="23">
        <v>4</v>
      </c>
      <c r="D49" s="23">
        <v>4</v>
      </c>
      <c r="E49" s="23">
        <v>2</v>
      </c>
      <c r="F49" s="24">
        <f t="shared" si="1"/>
        <v>50</v>
      </c>
    </row>
    <row r="50" spans="1:6" ht="15.75" customHeight="1">
      <c r="A50" s="25"/>
      <c r="B50" s="29" t="s">
        <v>106</v>
      </c>
      <c r="C50" s="23">
        <v>2</v>
      </c>
      <c r="D50" s="23">
        <v>2</v>
      </c>
      <c r="E50" s="23">
        <v>1</v>
      </c>
      <c r="F50" s="24">
        <f t="shared" si="1"/>
        <v>50</v>
      </c>
    </row>
    <row r="51" spans="1:6" ht="15.75" customHeight="1">
      <c r="A51" s="25"/>
      <c r="B51" s="29" t="s">
        <v>107</v>
      </c>
      <c r="C51" s="23">
        <v>2</v>
      </c>
      <c r="D51" s="23">
        <v>2</v>
      </c>
      <c r="E51" s="23">
        <v>1</v>
      </c>
      <c r="F51" s="24">
        <f t="shared" si="1"/>
        <v>50</v>
      </c>
    </row>
    <row r="52" spans="1:6" ht="15.75" customHeight="1">
      <c r="A52" s="54" t="s">
        <v>62</v>
      </c>
      <c r="B52" s="55"/>
      <c r="C52" s="23">
        <f>C53</f>
        <v>29</v>
      </c>
      <c r="D52" s="23">
        <f>D53</f>
        <v>29</v>
      </c>
      <c r="E52" s="23">
        <f>E53</f>
        <v>25</v>
      </c>
      <c r="F52" s="24">
        <f t="shared" si="1"/>
        <v>86.20689655172413</v>
      </c>
    </row>
    <row r="53" spans="1:6" ht="15.75" customHeight="1">
      <c r="A53" s="25"/>
      <c r="B53" s="38" t="s">
        <v>108</v>
      </c>
      <c r="C53" s="23">
        <v>29</v>
      </c>
      <c r="D53" s="23">
        <v>29</v>
      </c>
      <c r="E53" s="23">
        <v>25</v>
      </c>
      <c r="F53" s="24">
        <f t="shared" si="1"/>
        <v>86.20689655172413</v>
      </c>
    </row>
  </sheetData>
  <sheetProtection/>
  <mergeCells count="9">
    <mergeCell ref="A52:B52"/>
    <mergeCell ref="A4:B4"/>
    <mergeCell ref="A21:B21"/>
    <mergeCell ref="A1:F1"/>
    <mergeCell ref="C2:F2"/>
    <mergeCell ref="A23:B23"/>
    <mergeCell ref="A32:B32"/>
    <mergeCell ref="A37:B37"/>
    <mergeCell ref="A40:B40"/>
  </mergeCells>
  <printOptions horizontalCentered="1"/>
  <pageMargins left="0.35433070866141736" right="0.35433070866141736" top="0.3937007874015748" bottom="0.3937007874015748" header="0.5118110236220472" footer="0.5118110236220472"/>
  <pageSetup fitToHeight="0" fitToWidth="0"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dimension ref="A1:M25"/>
  <sheetViews>
    <sheetView view="pageBreakPreview" zoomScale="71" zoomScaleSheetLayoutView="71"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Q20" sqref="Q20"/>
    </sheetView>
  </sheetViews>
  <sheetFormatPr defaultColWidth="9.140625" defaultRowHeight="12.75"/>
  <cols>
    <col min="1" max="1" width="3.00390625" style="11" customWidth="1"/>
    <col min="2" max="2" width="30.00390625" style="0" customWidth="1"/>
    <col min="3" max="3" width="7.28125" style="0" customWidth="1"/>
    <col min="4" max="4" width="6.8515625" style="0" customWidth="1"/>
    <col min="5" max="5" width="10.57421875" style="0" customWidth="1"/>
    <col min="6" max="6" width="10.7109375" style="0" customWidth="1"/>
    <col min="7" max="7" width="11.421875" style="0" customWidth="1"/>
    <col min="8" max="8" width="10.28125" style="0" customWidth="1"/>
    <col min="9" max="9" width="11.421875" style="0" customWidth="1"/>
    <col min="10" max="11" width="9.7109375" style="0" bestFit="1" customWidth="1"/>
    <col min="12" max="12" width="9.8515625" style="0" customWidth="1"/>
    <col min="13" max="13" width="11.140625" style="0" customWidth="1"/>
  </cols>
  <sheetData>
    <row r="1" spans="1:13" s="15" customFormat="1" ht="27" customHeight="1">
      <c r="A1" s="64" t="s">
        <v>155</v>
      </c>
      <c r="B1" s="64"/>
      <c r="C1" s="64"/>
      <c r="D1" s="64"/>
      <c r="E1" s="64"/>
      <c r="F1" s="64"/>
      <c r="G1" s="64"/>
      <c r="H1" s="64"/>
      <c r="I1" s="64"/>
      <c r="J1" s="64"/>
      <c r="K1" s="64"/>
      <c r="L1" s="64"/>
      <c r="M1" s="64"/>
    </row>
    <row r="2" spans="1:13" s="16" customFormat="1" ht="19.5" customHeight="1">
      <c r="A2" s="45"/>
      <c r="B2" s="46"/>
      <c r="C2" s="66" t="s">
        <v>4</v>
      </c>
      <c r="D2" s="65"/>
      <c r="E2" s="65" t="s">
        <v>1</v>
      </c>
      <c r="F2" s="65"/>
      <c r="G2" s="65"/>
      <c r="H2" s="65"/>
      <c r="I2" s="65"/>
      <c r="J2" s="65" t="s">
        <v>141</v>
      </c>
      <c r="K2" s="65"/>
      <c r="L2" s="65"/>
      <c r="M2" s="65"/>
    </row>
    <row r="3" spans="1:13" s="16" customFormat="1" ht="19.5" customHeight="1">
      <c r="A3" s="47"/>
      <c r="B3" s="48" t="s">
        <v>152</v>
      </c>
      <c r="C3" s="52" t="s">
        <v>142</v>
      </c>
      <c r="D3" s="18" t="s">
        <v>143</v>
      </c>
      <c r="E3" s="19" t="s">
        <v>5</v>
      </c>
      <c r="F3" s="19" t="s">
        <v>6</v>
      </c>
      <c r="G3" s="19" t="s">
        <v>144</v>
      </c>
      <c r="H3" s="18" t="s">
        <v>145</v>
      </c>
      <c r="I3" s="19" t="s">
        <v>146</v>
      </c>
      <c r="J3" s="19" t="s">
        <v>5</v>
      </c>
      <c r="K3" s="19" t="s">
        <v>6</v>
      </c>
      <c r="L3" s="20" t="s">
        <v>147</v>
      </c>
      <c r="M3" s="19" t="s">
        <v>148</v>
      </c>
    </row>
    <row r="4" spans="1:13" ht="24" customHeight="1">
      <c r="A4" s="62" t="s">
        <v>56</v>
      </c>
      <c r="B4" s="63"/>
      <c r="C4" s="50">
        <v>75</v>
      </c>
      <c r="D4" s="51">
        <v>12</v>
      </c>
      <c r="E4" s="23">
        <v>2053</v>
      </c>
      <c r="F4" s="23">
        <v>1211</v>
      </c>
      <c r="G4" s="24">
        <v>58.99</v>
      </c>
      <c r="H4" s="23">
        <v>118</v>
      </c>
      <c r="I4" s="24">
        <v>9.74</v>
      </c>
      <c r="J4" s="23">
        <v>109</v>
      </c>
      <c r="K4" s="23">
        <v>104</v>
      </c>
      <c r="L4" s="23">
        <v>92</v>
      </c>
      <c r="M4" s="24">
        <v>7.6</v>
      </c>
    </row>
    <row r="5" spans="1:13" s="12" customFormat="1" ht="24" customHeight="1">
      <c r="A5" s="27"/>
      <c r="B5" s="26" t="s">
        <v>67</v>
      </c>
      <c r="C5" s="23">
        <v>75</v>
      </c>
      <c r="D5" s="28">
        <v>12</v>
      </c>
      <c r="E5" s="23">
        <v>2053</v>
      </c>
      <c r="F5" s="23">
        <v>1211</v>
      </c>
      <c r="G5" s="24">
        <v>58.99</v>
      </c>
      <c r="H5" s="23">
        <v>118</v>
      </c>
      <c r="I5" s="24">
        <v>9.74</v>
      </c>
      <c r="J5" s="23">
        <v>109</v>
      </c>
      <c r="K5" s="23">
        <v>104</v>
      </c>
      <c r="L5" s="23">
        <v>92</v>
      </c>
      <c r="M5" s="24">
        <v>7.6</v>
      </c>
    </row>
    <row r="6" spans="1:13" ht="24" customHeight="1">
      <c r="A6" s="54" t="s">
        <v>59</v>
      </c>
      <c r="B6" s="56"/>
      <c r="C6" s="23">
        <v>30</v>
      </c>
      <c r="D6" s="28" t="s">
        <v>8</v>
      </c>
      <c r="E6" s="23">
        <v>1518</v>
      </c>
      <c r="F6" s="23">
        <v>1179</v>
      </c>
      <c r="G6" s="24">
        <v>77.67</v>
      </c>
      <c r="H6" s="23">
        <v>41</v>
      </c>
      <c r="I6" s="24">
        <v>3.48</v>
      </c>
      <c r="J6" s="23">
        <v>28</v>
      </c>
      <c r="K6" s="23">
        <v>26</v>
      </c>
      <c r="L6" s="23">
        <v>21</v>
      </c>
      <c r="M6" s="24">
        <v>1.78</v>
      </c>
    </row>
    <row r="7" spans="1:13" ht="24" customHeight="1">
      <c r="A7" s="27"/>
      <c r="B7" s="26" t="s">
        <v>94</v>
      </c>
      <c r="C7" s="23">
        <v>8</v>
      </c>
      <c r="D7" s="28" t="s">
        <v>8</v>
      </c>
      <c r="E7" s="23">
        <v>935</v>
      </c>
      <c r="F7" s="23">
        <v>745</v>
      </c>
      <c r="G7" s="24">
        <v>79.68</v>
      </c>
      <c r="H7" s="23">
        <v>11</v>
      </c>
      <c r="I7" s="24">
        <v>1.48</v>
      </c>
      <c r="J7" s="23">
        <v>6</v>
      </c>
      <c r="K7" s="23">
        <v>5</v>
      </c>
      <c r="L7" s="23">
        <v>4</v>
      </c>
      <c r="M7" s="24">
        <v>0.54</v>
      </c>
    </row>
    <row r="8" spans="1:13" ht="24" customHeight="1">
      <c r="A8" s="27"/>
      <c r="B8" s="26" t="s">
        <v>91</v>
      </c>
      <c r="C8" s="23">
        <v>1</v>
      </c>
      <c r="D8" s="28" t="s">
        <v>8</v>
      </c>
      <c r="E8" s="23">
        <v>98</v>
      </c>
      <c r="F8" s="23">
        <v>78</v>
      </c>
      <c r="G8" s="24">
        <v>79.59</v>
      </c>
      <c r="H8" s="23">
        <v>2</v>
      </c>
      <c r="I8" s="24">
        <v>2.56</v>
      </c>
      <c r="J8" s="23">
        <v>1</v>
      </c>
      <c r="K8" s="23">
        <v>1</v>
      </c>
      <c r="L8" s="23">
        <v>1</v>
      </c>
      <c r="M8" s="24">
        <v>1.28</v>
      </c>
    </row>
    <row r="9" spans="1:13" ht="24" customHeight="1">
      <c r="A9" s="27"/>
      <c r="B9" s="26" t="s">
        <v>92</v>
      </c>
      <c r="C9" s="23">
        <v>16</v>
      </c>
      <c r="D9" s="28" t="s">
        <v>8</v>
      </c>
      <c r="E9" s="23">
        <v>312</v>
      </c>
      <c r="F9" s="23">
        <v>237</v>
      </c>
      <c r="G9" s="24">
        <v>75.96</v>
      </c>
      <c r="H9" s="23">
        <v>21</v>
      </c>
      <c r="I9" s="24">
        <v>8.86</v>
      </c>
      <c r="J9" s="23">
        <v>18</v>
      </c>
      <c r="K9" s="23">
        <v>18</v>
      </c>
      <c r="L9" s="23">
        <v>14</v>
      </c>
      <c r="M9" s="24">
        <v>5.91</v>
      </c>
    </row>
    <row r="10" spans="1:13" ht="24" customHeight="1">
      <c r="A10" s="27"/>
      <c r="B10" s="26" t="s">
        <v>93</v>
      </c>
      <c r="C10" s="23">
        <v>5</v>
      </c>
      <c r="D10" s="28" t="s">
        <v>8</v>
      </c>
      <c r="E10" s="23">
        <v>173</v>
      </c>
      <c r="F10" s="23">
        <v>119</v>
      </c>
      <c r="G10" s="24">
        <v>68.79</v>
      </c>
      <c r="H10" s="23">
        <v>7</v>
      </c>
      <c r="I10" s="24">
        <v>5.88</v>
      </c>
      <c r="J10" s="23">
        <v>3</v>
      </c>
      <c r="K10" s="23">
        <v>2</v>
      </c>
      <c r="L10" s="23">
        <v>2</v>
      </c>
      <c r="M10" s="24">
        <v>1.68</v>
      </c>
    </row>
    <row r="11" spans="1:13" ht="24" customHeight="1">
      <c r="A11" s="54" t="s">
        <v>61</v>
      </c>
      <c r="B11" s="55"/>
      <c r="C11" s="23">
        <v>90</v>
      </c>
      <c r="D11" s="28">
        <f>SUM(D12:D22)</f>
        <v>10</v>
      </c>
      <c r="E11" s="23">
        <v>1084</v>
      </c>
      <c r="F11" s="23">
        <v>741</v>
      </c>
      <c r="G11" s="24">
        <v>68.36</v>
      </c>
      <c r="H11" s="23">
        <v>123</v>
      </c>
      <c r="I11" s="24">
        <v>16.6</v>
      </c>
      <c r="J11" s="23">
        <v>119</v>
      </c>
      <c r="K11" s="23">
        <v>119</v>
      </c>
      <c r="L11" s="23">
        <v>90</v>
      </c>
      <c r="M11" s="24">
        <v>12.15</v>
      </c>
    </row>
    <row r="12" spans="1:13" ht="24" customHeight="1">
      <c r="A12" s="27"/>
      <c r="B12" s="29" t="s">
        <v>97</v>
      </c>
      <c r="C12" s="23">
        <v>60</v>
      </c>
      <c r="D12" s="28">
        <v>7</v>
      </c>
      <c r="E12" s="23">
        <v>848</v>
      </c>
      <c r="F12" s="23">
        <v>578</v>
      </c>
      <c r="G12" s="24">
        <v>68.16</v>
      </c>
      <c r="H12" s="23">
        <v>86</v>
      </c>
      <c r="I12" s="24">
        <v>14.88</v>
      </c>
      <c r="J12" s="23">
        <v>84</v>
      </c>
      <c r="K12" s="23">
        <v>84</v>
      </c>
      <c r="L12" s="23">
        <v>67</v>
      </c>
      <c r="M12" s="24">
        <v>11.59</v>
      </c>
    </row>
    <row r="13" spans="1:13" ht="24" customHeight="1">
      <c r="A13" s="27"/>
      <c r="B13" s="29" t="s">
        <v>98</v>
      </c>
      <c r="C13" s="23">
        <v>5</v>
      </c>
      <c r="D13" s="28">
        <v>3</v>
      </c>
      <c r="E13" s="23">
        <v>66</v>
      </c>
      <c r="F13" s="23">
        <v>46</v>
      </c>
      <c r="G13" s="24">
        <v>69.7</v>
      </c>
      <c r="H13" s="23">
        <v>10</v>
      </c>
      <c r="I13" s="24">
        <v>21.74</v>
      </c>
      <c r="J13" s="23">
        <v>9</v>
      </c>
      <c r="K13" s="23">
        <v>9</v>
      </c>
      <c r="L13" s="23">
        <v>7</v>
      </c>
      <c r="M13" s="24">
        <v>15.22</v>
      </c>
    </row>
    <row r="14" spans="1:13" ht="24" customHeight="1">
      <c r="A14" s="27"/>
      <c r="B14" s="29" t="s">
        <v>99</v>
      </c>
      <c r="C14" s="23">
        <v>1</v>
      </c>
      <c r="D14" s="28" t="s">
        <v>8</v>
      </c>
      <c r="E14" s="23">
        <v>24</v>
      </c>
      <c r="F14" s="23">
        <v>19</v>
      </c>
      <c r="G14" s="24">
        <v>79.17</v>
      </c>
      <c r="H14" s="23">
        <v>2</v>
      </c>
      <c r="I14" s="24">
        <v>10.53</v>
      </c>
      <c r="J14" s="23">
        <v>2</v>
      </c>
      <c r="K14" s="23">
        <v>2</v>
      </c>
      <c r="L14" s="23">
        <v>1</v>
      </c>
      <c r="M14" s="24">
        <v>5.26</v>
      </c>
    </row>
    <row r="15" spans="1:13" ht="24" customHeight="1">
      <c r="A15" s="27"/>
      <c r="B15" s="29" t="s">
        <v>100</v>
      </c>
      <c r="C15" s="23">
        <v>1</v>
      </c>
      <c r="D15" s="28" t="s">
        <v>8</v>
      </c>
      <c r="E15" s="23">
        <v>17</v>
      </c>
      <c r="F15" s="23">
        <v>8</v>
      </c>
      <c r="G15" s="24">
        <v>47.06</v>
      </c>
      <c r="H15" s="23">
        <v>2</v>
      </c>
      <c r="I15" s="24">
        <v>25</v>
      </c>
      <c r="J15" s="23">
        <v>2</v>
      </c>
      <c r="K15" s="23">
        <v>2</v>
      </c>
      <c r="L15" s="23">
        <v>1</v>
      </c>
      <c r="M15" s="24">
        <v>12.5</v>
      </c>
    </row>
    <row r="16" spans="1:13" ht="24" customHeight="1">
      <c r="A16" s="27"/>
      <c r="B16" s="29" t="s">
        <v>101</v>
      </c>
      <c r="C16" s="23">
        <v>3</v>
      </c>
      <c r="D16" s="28" t="s">
        <v>8</v>
      </c>
      <c r="E16" s="23">
        <v>19</v>
      </c>
      <c r="F16" s="23">
        <v>12</v>
      </c>
      <c r="G16" s="24">
        <v>63.16</v>
      </c>
      <c r="H16" s="23">
        <v>6</v>
      </c>
      <c r="I16" s="24">
        <v>50</v>
      </c>
      <c r="J16" s="23">
        <v>6</v>
      </c>
      <c r="K16" s="23">
        <v>6</v>
      </c>
      <c r="L16" s="23">
        <v>3</v>
      </c>
      <c r="M16" s="24">
        <v>25</v>
      </c>
    </row>
    <row r="17" spans="1:13" ht="24" customHeight="1">
      <c r="A17" s="27"/>
      <c r="B17" s="29" t="s">
        <v>102</v>
      </c>
      <c r="C17" s="23">
        <v>1</v>
      </c>
      <c r="D17" s="28" t="s">
        <v>8</v>
      </c>
      <c r="E17" s="23">
        <v>4</v>
      </c>
      <c r="F17" s="23">
        <v>3</v>
      </c>
      <c r="G17" s="24">
        <v>75</v>
      </c>
      <c r="H17" s="28" t="s">
        <v>8</v>
      </c>
      <c r="I17" s="24" t="s">
        <v>8</v>
      </c>
      <c r="J17" s="28" t="s">
        <v>8</v>
      </c>
      <c r="K17" s="28" t="s">
        <v>8</v>
      </c>
      <c r="L17" s="23" t="s">
        <v>8</v>
      </c>
      <c r="M17" s="24" t="s">
        <v>8</v>
      </c>
    </row>
    <row r="18" spans="1:13" ht="24" customHeight="1">
      <c r="A18" s="27"/>
      <c r="B18" s="29" t="s">
        <v>103</v>
      </c>
      <c r="C18" s="23">
        <v>10</v>
      </c>
      <c r="D18" s="28" t="s">
        <v>8</v>
      </c>
      <c r="E18" s="23">
        <v>36</v>
      </c>
      <c r="F18" s="23">
        <v>22</v>
      </c>
      <c r="G18" s="24">
        <v>61.11</v>
      </c>
      <c r="H18" s="23">
        <v>5</v>
      </c>
      <c r="I18" s="24">
        <v>22.73</v>
      </c>
      <c r="J18" s="23">
        <v>5</v>
      </c>
      <c r="K18" s="23">
        <v>5</v>
      </c>
      <c r="L18" s="23">
        <v>4</v>
      </c>
      <c r="M18" s="24">
        <v>18.18</v>
      </c>
    </row>
    <row r="19" spans="1:13" ht="24" customHeight="1">
      <c r="A19" s="27"/>
      <c r="B19" s="29" t="s">
        <v>104</v>
      </c>
      <c r="C19" s="23">
        <v>3</v>
      </c>
      <c r="D19" s="28" t="s">
        <v>8</v>
      </c>
      <c r="E19" s="23">
        <v>21</v>
      </c>
      <c r="F19" s="23">
        <v>16</v>
      </c>
      <c r="G19" s="24">
        <v>76.19</v>
      </c>
      <c r="H19" s="23">
        <v>4</v>
      </c>
      <c r="I19" s="24">
        <v>25</v>
      </c>
      <c r="J19" s="23">
        <v>3</v>
      </c>
      <c r="K19" s="23">
        <v>3</v>
      </c>
      <c r="L19" s="23">
        <v>3</v>
      </c>
      <c r="M19" s="24">
        <v>18.75</v>
      </c>
    </row>
    <row r="20" spans="1:13" ht="24" customHeight="1">
      <c r="A20" s="27"/>
      <c r="B20" s="29" t="s">
        <v>135</v>
      </c>
      <c r="C20" s="23">
        <v>4</v>
      </c>
      <c r="D20" s="28" t="s">
        <v>8</v>
      </c>
      <c r="E20" s="23">
        <v>17</v>
      </c>
      <c r="F20" s="23">
        <v>10</v>
      </c>
      <c r="G20" s="24">
        <v>58.82</v>
      </c>
      <c r="H20" s="23">
        <v>4</v>
      </c>
      <c r="I20" s="24">
        <v>40</v>
      </c>
      <c r="J20" s="23">
        <v>4</v>
      </c>
      <c r="K20" s="23">
        <v>4</v>
      </c>
      <c r="L20" s="23">
        <v>2</v>
      </c>
      <c r="M20" s="24">
        <v>20</v>
      </c>
    </row>
    <row r="21" spans="1:13" ht="24" customHeight="1">
      <c r="A21" s="27"/>
      <c r="B21" s="29" t="s">
        <v>106</v>
      </c>
      <c r="C21" s="23">
        <v>1</v>
      </c>
      <c r="D21" s="28" t="s">
        <v>8</v>
      </c>
      <c r="E21" s="23">
        <v>18</v>
      </c>
      <c r="F21" s="23">
        <v>15</v>
      </c>
      <c r="G21" s="24">
        <v>83.33</v>
      </c>
      <c r="H21" s="23">
        <v>2</v>
      </c>
      <c r="I21" s="24">
        <v>13.33</v>
      </c>
      <c r="J21" s="23">
        <v>2</v>
      </c>
      <c r="K21" s="23">
        <v>2</v>
      </c>
      <c r="L21" s="23">
        <v>1</v>
      </c>
      <c r="M21" s="24">
        <v>6.67</v>
      </c>
    </row>
    <row r="22" spans="1:13" ht="24" customHeight="1">
      <c r="A22" s="27"/>
      <c r="B22" s="29" t="s">
        <v>136</v>
      </c>
      <c r="C22" s="23">
        <v>1</v>
      </c>
      <c r="D22" s="28" t="s">
        <v>8</v>
      </c>
      <c r="E22" s="23">
        <v>14</v>
      </c>
      <c r="F22" s="23">
        <v>12</v>
      </c>
      <c r="G22" s="24">
        <v>85.71</v>
      </c>
      <c r="H22" s="23">
        <v>2</v>
      </c>
      <c r="I22" s="24">
        <v>16.67</v>
      </c>
      <c r="J22" s="23">
        <v>2</v>
      </c>
      <c r="K22" s="23">
        <v>2</v>
      </c>
      <c r="L22" s="23">
        <v>1</v>
      </c>
      <c r="M22" s="24">
        <v>8.33</v>
      </c>
    </row>
    <row r="23" spans="1:13" ht="24" customHeight="1">
      <c r="A23" s="54" t="s">
        <v>62</v>
      </c>
      <c r="B23" s="55"/>
      <c r="C23" s="23">
        <v>20</v>
      </c>
      <c r="D23" s="28">
        <v>5</v>
      </c>
      <c r="E23" s="23">
        <v>663</v>
      </c>
      <c r="F23" s="23">
        <v>434</v>
      </c>
      <c r="G23" s="24">
        <v>65.46</v>
      </c>
      <c r="H23" s="23">
        <v>32</v>
      </c>
      <c r="I23" s="24">
        <v>7.37</v>
      </c>
      <c r="J23" s="23">
        <v>29</v>
      </c>
      <c r="K23" s="23">
        <v>29</v>
      </c>
      <c r="L23" s="23">
        <v>25</v>
      </c>
      <c r="M23" s="24">
        <v>5.76</v>
      </c>
    </row>
    <row r="24" spans="1:13" s="15" customFormat="1" ht="24" customHeight="1">
      <c r="A24" s="32"/>
      <c r="B24" s="32" t="s">
        <v>10</v>
      </c>
      <c r="C24" s="33">
        <v>20</v>
      </c>
      <c r="D24" s="34">
        <v>5</v>
      </c>
      <c r="E24" s="33">
        <v>663</v>
      </c>
      <c r="F24" s="33">
        <v>434</v>
      </c>
      <c r="G24" s="35">
        <v>65.46</v>
      </c>
      <c r="H24" s="33">
        <v>32</v>
      </c>
      <c r="I24" s="35">
        <v>7.37</v>
      </c>
      <c r="J24" s="33">
        <v>29</v>
      </c>
      <c r="K24" s="33">
        <v>29</v>
      </c>
      <c r="L24" s="33">
        <v>25</v>
      </c>
      <c r="M24" s="35">
        <v>5.76</v>
      </c>
    </row>
    <row r="25" ht="12.75">
      <c r="D25" s="3"/>
    </row>
  </sheetData>
  <sheetProtection/>
  <mergeCells count="8">
    <mergeCell ref="A6:B6"/>
    <mergeCell ref="A11:B11"/>
    <mergeCell ref="A23:B23"/>
    <mergeCell ref="A1:M1"/>
    <mergeCell ref="A4:B4"/>
    <mergeCell ref="E2:I2"/>
    <mergeCell ref="C2:D2"/>
    <mergeCell ref="J2:M2"/>
  </mergeCells>
  <printOptions horizontalCentered="1"/>
  <pageMargins left="0.35433070866141736" right="0.35433070866141736" top="0.3937007874015748" bottom="0.3937007874015748" header="0.5118110236220472" footer="0.5118110236220472"/>
  <pageSetup fitToHeight="0" fitToWidth="0" horizontalDpi="600" verticalDpi="600" orientation="landscape" pageOrder="overThenDown" paperSize="9" scale="95" r:id="rId1"/>
</worksheet>
</file>

<file path=xl/worksheets/sheet3.xml><?xml version="1.0" encoding="utf-8"?>
<worksheet xmlns="http://schemas.openxmlformats.org/spreadsheetml/2006/main" xmlns:r="http://schemas.openxmlformats.org/officeDocument/2006/relationships">
  <dimension ref="A1:Z24"/>
  <sheetViews>
    <sheetView view="pageBreakPreview" zoomScale="75" zoomScaleSheetLayoutView="75"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T33" sqref="T33"/>
    </sheetView>
  </sheetViews>
  <sheetFormatPr defaultColWidth="9.140625" defaultRowHeight="12.75"/>
  <cols>
    <col min="1" max="1" width="3.00390625" style="0" customWidth="1"/>
    <col min="2" max="2" width="24.7109375" style="0" customWidth="1"/>
    <col min="3" max="4" width="6.00390625" style="0" bestFit="1" customWidth="1"/>
    <col min="5" max="5" width="7.8515625" style="0" bestFit="1" customWidth="1"/>
    <col min="6" max="6" width="6.00390625" style="0" bestFit="1" customWidth="1"/>
    <col min="7" max="7" width="7.8515625" style="0" bestFit="1" customWidth="1"/>
    <col min="8" max="9" width="6.00390625" style="0" bestFit="1" customWidth="1"/>
    <col min="10" max="10" width="7.8515625" style="0" bestFit="1" customWidth="1"/>
    <col min="11" max="11" width="6.00390625" style="0" bestFit="1" customWidth="1"/>
    <col min="12" max="12" width="7.8515625" style="0" bestFit="1" customWidth="1"/>
    <col min="13" max="14" width="8.7109375" style="0" customWidth="1"/>
    <col min="15" max="15" width="8.00390625" style="0" bestFit="1" customWidth="1"/>
    <col min="16" max="17" width="6.00390625" style="0" customWidth="1"/>
    <col min="18" max="18" width="7.7109375" style="0" customWidth="1"/>
    <col min="19" max="20" width="6.00390625" style="0" bestFit="1" customWidth="1"/>
    <col min="21" max="21" width="8.00390625" style="0" bestFit="1" customWidth="1"/>
    <col min="22" max="22" width="6.140625" style="0" bestFit="1" customWidth="1"/>
    <col min="23" max="23" width="8.00390625" style="0" bestFit="1" customWidth="1"/>
    <col min="24" max="24" width="10.421875" style="0" bestFit="1" customWidth="1"/>
    <col min="25" max="26" width="8.00390625" style="0" bestFit="1" customWidth="1"/>
  </cols>
  <sheetData>
    <row r="1" spans="1:26" s="39" customFormat="1" ht="21" customHeight="1">
      <c r="A1" s="71" t="s">
        <v>64</v>
      </c>
      <c r="B1" s="71"/>
      <c r="C1" s="71"/>
      <c r="D1" s="71"/>
      <c r="E1" s="71"/>
      <c r="F1" s="71"/>
      <c r="G1" s="71"/>
      <c r="H1" s="71"/>
      <c r="I1" s="71"/>
      <c r="J1" s="71"/>
      <c r="K1" s="71"/>
      <c r="L1" s="71"/>
      <c r="M1" s="71"/>
      <c r="N1" s="71"/>
      <c r="O1" s="71"/>
      <c r="P1" s="71"/>
      <c r="Q1" s="71"/>
      <c r="R1" s="71"/>
      <c r="S1" s="71"/>
      <c r="T1" s="71"/>
      <c r="U1" s="71"/>
      <c r="V1" s="71"/>
      <c r="W1" s="71"/>
      <c r="X1" s="71"/>
      <c r="Y1" s="71"/>
      <c r="Z1" s="71"/>
    </row>
    <row r="2" spans="1:26" s="44" customFormat="1" ht="18" customHeight="1">
      <c r="A2" s="73" t="s">
        <v>0</v>
      </c>
      <c r="B2" s="74"/>
      <c r="C2" s="70" t="s">
        <v>5</v>
      </c>
      <c r="D2" s="70"/>
      <c r="E2" s="70"/>
      <c r="F2" s="70"/>
      <c r="G2" s="70"/>
      <c r="H2" s="70" t="s">
        <v>6</v>
      </c>
      <c r="I2" s="70"/>
      <c r="J2" s="70"/>
      <c r="K2" s="70"/>
      <c r="L2" s="70"/>
      <c r="M2" s="70" t="s">
        <v>12</v>
      </c>
      <c r="N2" s="70"/>
      <c r="O2" s="70"/>
      <c r="P2" s="70" t="s">
        <v>11</v>
      </c>
      <c r="Q2" s="70"/>
      <c r="R2" s="72" t="s">
        <v>153</v>
      </c>
      <c r="S2" s="70" t="s">
        <v>2</v>
      </c>
      <c r="T2" s="70"/>
      <c r="U2" s="70"/>
      <c r="V2" s="70"/>
      <c r="W2" s="70"/>
      <c r="X2" s="70" t="s">
        <v>3</v>
      </c>
      <c r="Y2" s="70"/>
      <c r="Z2" s="70"/>
    </row>
    <row r="3" spans="1:26" s="39" customFormat="1" ht="18" customHeight="1">
      <c r="A3" s="75"/>
      <c r="B3" s="76"/>
      <c r="C3" s="19" t="s">
        <v>7</v>
      </c>
      <c r="D3" s="19" t="s">
        <v>13</v>
      </c>
      <c r="E3" s="19" t="s">
        <v>14</v>
      </c>
      <c r="F3" s="19" t="s">
        <v>15</v>
      </c>
      <c r="G3" s="19" t="s">
        <v>16</v>
      </c>
      <c r="H3" s="19" t="s">
        <v>7</v>
      </c>
      <c r="I3" s="19" t="s">
        <v>13</v>
      </c>
      <c r="J3" s="19" t="s">
        <v>14</v>
      </c>
      <c r="K3" s="19" t="s">
        <v>15</v>
      </c>
      <c r="L3" s="19" t="s">
        <v>16</v>
      </c>
      <c r="M3" s="19" t="s">
        <v>17</v>
      </c>
      <c r="N3" s="19" t="s">
        <v>13</v>
      </c>
      <c r="O3" s="19" t="s">
        <v>15</v>
      </c>
      <c r="P3" s="18" t="s">
        <v>53</v>
      </c>
      <c r="Q3" s="40" t="s">
        <v>54</v>
      </c>
      <c r="R3" s="70"/>
      <c r="S3" s="19" t="s">
        <v>7</v>
      </c>
      <c r="T3" s="19" t="s">
        <v>13</v>
      </c>
      <c r="U3" s="19" t="s">
        <v>14</v>
      </c>
      <c r="V3" s="19" t="s">
        <v>15</v>
      </c>
      <c r="W3" s="19" t="s">
        <v>16</v>
      </c>
      <c r="X3" s="19" t="s">
        <v>18</v>
      </c>
      <c r="Y3" s="19" t="s">
        <v>13</v>
      </c>
      <c r="Z3" s="19" t="s">
        <v>15</v>
      </c>
    </row>
    <row r="4" spans="1:26" s="39" customFormat="1" ht="18" customHeight="1">
      <c r="A4" s="68" t="s">
        <v>125</v>
      </c>
      <c r="B4" s="69"/>
      <c r="C4" s="23">
        <v>109</v>
      </c>
      <c r="D4" s="23">
        <v>63</v>
      </c>
      <c r="E4" s="24">
        <v>57.8</v>
      </c>
      <c r="F4" s="23">
        <v>46</v>
      </c>
      <c r="G4" s="24">
        <v>42.2</v>
      </c>
      <c r="H4" s="23">
        <v>104</v>
      </c>
      <c r="I4" s="23">
        <v>62</v>
      </c>
      <c r="J4" s="24">
        <v>59.62</v>
      </c>
      <c r="K4" s="23">
        <v>42</v>
      </c>
      <c r="L4" s="24">
        <v>40.38</v>
      </c>
      <c r="M4" s="24">
        <v>95.41</v>
      </c>
      <c r="N4" s="24">
        <v>98.41</v>
      </c>
      <c r="O4" s="24">
        <v>91.3</v>
      </c>
      <c r="P4" s="39">
        <v>75</v>
      </c>
      <c r="Q4" s="23">
        <v>12</v>
      </c>
      <c r="R4" s="28"/>
      <c r="S4" s="23">
        <v>92</v>
      </c>
      <c r="T4" s="23">
        <v>59</v>
      </c>
      <c r="U4" s="24">
        <v>64.13</v>
      </c>
      <c r="V4" s="23">
        <v>33</v>
      </c>
      <c r="W4" s="24">
        <v>35.87</v>
      </c>
      <c r="X4" s="24">
        <v>88.46</v>
      </c>
      <c r="Y4" s="24">
        <v>95.16</v>
      </c>
      <c r="Z4" s="24">
        <v>78.57</v>
      </c>
    </row>
    <row r="5" spans="2:26" s="39" customFormat="1" ht="18" customHeight="1">
      <c r="B5" s="26" t="s">
        <v>66</v>
      </c>
      <c r="C5" s="23">
        <v>109</v>
      </c>
      <c r="D5" s="23">
        <v>63</v>
      </c>
      <c r="E5" s="24">
        <v>57.8</v>
      </c>
      <c r="F5" s="23">
        <v>46</v>
      </c>
      <c r="G5" s="24">
        <v>42.2</v>
      </c>
      <c r="H5" s="23">
        <v>104</v>
      </c>
      <c r="I5" s="23">
        <v>62</v>
      </c>
      <c r="J5" s="24">
        <v>59.62</v>
      </c>
      <c r="K5" s="23">
        <v>42</v>
      </c>
      <c r="L5" s="24">
        <v>40.38</v>
      </c>
      <c r="M5" s="24">
        <v>95.41</v>
      </c>
      <c r="N5" s="24">
        <v>98.41</v>
      </c>
      <c r="O5" s="24">
        <v>91.3</v>
      </c>
      <c r="P5" s="28">
        <v>75</v>
      </c>
      <c r="Q5" s="28">
        <v>12</v>
      </c>
      <c r="R5" s="28">
        <v>56.17</v>
      </c>
      <c r="S5" s="23">
        <v>92</v>
      </c>
      <c r="T5" s="23">
        <v>59</v>
      </c>
      <c r="U5" s="24">
        <v>64.13</v>
      </c>
      <c r="V5" s="23">
        <v>33</v>
      </c>
      <c r="W5" s="24">
        <v>35.87</v>
      </c>
      <c r="X5" s="24">
        <v>88.46</v>
      </c>
      <c r="Y5" s="24">
        <v>95.16</v>
      </c>
      <c r="Z5" s="24">
        <v>78.57</v>
      </c>
    </row>
    <row r="6" spans="1:26" s="39" customFormat="1" ht="18" customHeight="1">
      <c r="A6" s="41" t="s">
        <v>126</v>
      </c>
      <c r="B6" s="22"/>
      <c r="C6" s="23">
        <f>SUM(C7:C10)</f>
        <v>28</v>
      </c>
      <c r="D6" s="23">
        <f>SUM(D7:D10)</f>
        <v>21</v>
      </c>
      <c r="E6" s="24">
        <f>D6/C6*100</f>
        <v>75</v>
      </c>
      <c r="F6" s="23">
        <f>SUM(F7:F10)</f>
        <v>7</v>
      </c>
      <c r="G6" s="24">
        <f>F6/C6*100</f>
        <v>25</v>
      </c>
      <c r="H6" s="23">
        <f>SUM(H7:H10)</f>
        <v>26</v>
      </c>
      <c r="I6" s="23">
        <f>SUM(I7:I10)</f>
        <v>20</v>
      </c>
      <c r="J6" s="24">
        <f>I6/H6*100</f>
        <v>76.92307692307693</v>
      </c>
      <c r="K6" s="23">
        <f>SUM(K7:K10)</f>
        <v>6</v>
      </c>
      <c r="L6" s="24">
        <f>K6/H6*100</f>
        <v>23.076923076923077</v>
      </c>
      <c r="M6" s="24">
        <f>H6/C6*100</f>
        <v>92.85714285714286</v>
      </c>
      <c r="N6" s="24">
        <f>I6/D6*100</f>
        <v>95.23809523809523</v>
      </c>
      <c r="O6" s="24">
        <f>K6/F6*100</f>
        <v>85.71428571428571</v>
      </c>
      <c r="P6" s="28">
        <f>SUM(P7:P10)</f>
        <v>30</v>
      </c>
      <c r="Q6" s="42" t="s">
        <v>137</v>
      </c>
      <c r="R6" s="28"/>
      <c r="S6" s="23">
        <f>SUM(S7:S10)</f>
        <v>21</v>
      </c>
      <c r="T6" s="23">
        <f>SUM(T7:T10)</f>
        <v>17</v>
      </c>
      <c r="U6" s="24">
        <f>T6/S6*100</f>
        <v>80.95238095238095</v>
      </c>
      <c r="V6" s="23">
        <f>SUM(V7:V10)</f>
        <v>4</v>
      </c>
      <c r="W6" s="24">
        <f>V6/S6*100</f>
        <v>19.047619047619047</v>
      </c>
      <c r="X6" s="24">
        <f>S6/H6*100</f>
        <v>80.76923076923077</v>
      </c>
      <c r="Y6" s="24">
        <f>T6/I6*100</f>
        <v>85</v>
      </c>
      <c r="Z6" s="24">
        <f>V6/K6*100</f>
        <v>66.66666666666666</v>
      </c>
    </row>
    <row r="7" spans="2:26" s="39" customFormat="1" ht="18" customHeight="1">
      <c r="B7" s="26" t="s">
        <v>109</v>
      </c>
      <c r="C7" s="23">
        <v>6</v>
      </c>
      <c r="D7" s="23">
        <v>3</v>
      </c>
      <c r="E7" s="24">
        <v>50</v>
      </c>
      <c r="F7" s="23">
        <v>3</v>
      </c>
      <c r="G7" s="24">
        <v>50</v>
      </c>
      <c r="H7" s="23">
        <v>5</v>
      </c>
      <c r="I7" s="23">
        <v>3</v>
      </c>
      <c r="J7" s="24">
        <v>60</v>
      </c>
      <c r="K7" s="23">
        <v>2</v>
      </c>
      <c r="L7" s="24">
        <v>40</v>
      </c>
      <c r="M7" s="24">
        <v>83.33</v>
      </c>
      <c r="N7" s="24">
        <v>100</v>
      </c>
      <c r="O7" s="24">
        <v>66.67</v>
      </c>
      <c r="P7" s="23">
        <v>8</v>
      </c>
      <c r="Q7" s="42" t="s">
        <v>137</v>
      </c>
      <c r="R7" s="43" t="s">
        <v>139</v>
      </c>
      <c r="S7" s="23">
        <v>4</v>
      </c>
      <c r="T7" s="23">
        <v>3</v>
      </c>
      <c r="U7" s="24">
        <v>75</v>
      </c>
      <c r="V7" s="23">
        <v>1</v>
      </c>
      <c r="W7" s="24">
        <v>25</v>
      </c>
      <c r="X7" s="24">
        <v>80</v>
      </c>
      <c r="Y7" s="24">
        <v>100</v>
      </c>
      <c r="Z7" s="24">
        <v>50</v>
      </c>
    </row>
    <row r="8" spans="2:26" s="39" customFormat="1" ht="18" customHeight="1">
      <c r="B8" s="26" t="s">
        <v>110</v>
      </c>
      <c r="C8" s="23">
        <v>1</v>
      </c>
      <c r="D8" s="23">
        <v>0</v>
      </c>
      <c r="E8" s="24">
        <v>0</v>
      </c>
      <c r="F8" s="23">
        <v>1</v>
      </c>
      <c r="G8" s="24">
        <v>100</v>
      </c>
      <c r="H8" s="23">
        <v>1</v>
      </c>
      <c r="I8" s="23">
        <v>0</v>
      </c>
      <c r="J8" s="24">
        <v>0</v>
      </c>
      <c r="K8" s="23">
        <v>1</v>
      </c>
      <c r="L8" s="24">
        <v>100</v>
      </c>
      <c r="M8" s="24">
        <v>100</v>
      </c>
      <c r="N8" s="24">
        <v>0</v>
      </c>
      <c r="O8" s="24">
        <v>100</v>
      </c>
      <c r="P8" s="23">
        <v>1</v>
      </c>
      <c r="Q8" s="42" t="s">
        <v>137</v>
      </c>
      <c r="R8" s="43" t="s">
        <v>140</v>
      </c>
      <c r="S8" s="23">
        <v>1</v>
      </c>
      <c r="T8" s="23">
        <v>0</v>
      </c>
      <c r="U8" s="24">
        <v>0</v>
      </c>
      <c r="V8" s="23">
        <v>1</v>
      </c>
      <c r="W8" s="24">
        <v>100</v>
      </c>
      <c r="X8" s="24">
        <v>100</v>
      </c>
      <c r="Y8" s="24">
        <v>0</v>
      </c>
      <c r="Z8" s="24">
        <v>100</v>
      </c>
    </row>
    <row r="9" spans="2:26" s="39" customFormat="1" ht="18" customHeight="1">
      <c r="B9" s="26" t="s">
        <v>111</v>
      </c>
      <c r="C9" s="23">
        <v>18</v>
      </c>
      <c r="D9" s="23">
        <v>15</v>
      </c>
      <c r="E9" s="24">
        <v>83.33</v>
      </c>
      <c r="F9" s="23">
        <v>3</v>
      </c>
      <c r="G9" s="24">
        <v>16.67</v>
      </c>
      <c r="H9" s="23">
        <v>18</v>
      </c>
      <c r="I9" s="23">
        <v>15</v>
      </c>
      <c r="J9" s="24">
        <v>83.33</v>
      </c>
      <c r="K9" s="23">
        <v>3</v>
      </c>
      <c r="L9" s="24">
        <v>16.67</v>
      </c>
      <c r="M9" s="24">
        <v>100</v>
      </c>
      <c r="N9" s="24">
        <v>100</v>
      </c>
      <c r="O9" s="24">
        <v>100</v>
      </c>
      <c r="P9" s="23">
        <v>16</v>
      </c>
      <c r="Q9" s="42" t="s">
        <v>137</v>
      </c>
      <c r="R9" s="28">
        <v>77.63</v>
      </c>
      <c r="S9" s="23">
        <v>14</v>
      </c>
      <c r="T9" s="23">
        <v>12</v>
      </c>
      <c r="U9" s="24">
        <v>85.71</v>
      </c>
      <c r="V9" s="23">
        <v>2</v>
      </c>
      <c r="W9" s="24">
        <v>14.29</v>
      </c>
      <c r="X9" s="24">
        <v>77.78</v>
      </c>
      <c r="Y9" s="24">
        <v>80</v>
      </c>
      <c r="Z9" s="24">
        <v>66.67</v>
      </c>
    </row>
    <row r="10" spans="2:26" s="39" customFormat="1" ht="18" customHeight="1">
      <c r="B10" s="26" t="s">
        <v>112</v>
      </c>
      <c r="C10" s="23">
        <v>3</v>
      </c>
      <c r="D10" s="23">
        <v>3</v>
      </c>
      <c r="E10" s="24">
        <v>100</v>
      </c>
      <c r="F10" s="23">
        <v>0</v>
      </c>
      <c r="G10" s="24">
        <v>0</v>
      </c>
      <c r="H10" s="23">
        <v>2</v>
      </c>
      <c r="I10" s="23">
        <v>2</v>
      </c>
      <c r="J10" s="24">
        <v>100</v>
      </c>
      <c r="K10" s="23">
        <v>0</v>
      </c>
      <c r="L10" s="24">
        <v>0</v>
      </c>
      <c r="M10" s="24">
        <v>66.67</v>
      </c>
      <c r="N10" s="24">
        <v>66.67</v>
      </c>
      <c r="O10" s="24">
        <v>0</v>
      </c>
      <c r="P10" s="23">
        <v>5</v>
      </c>
      <c r="Q10" s="42" t="s">
        <v>137</v>
      </c>
      <c r="R10" s="28">
        <v>80.18</v>
      </c>
      <c r="S10" s="23">
        <v>2</v>
      </c>
      <c r="T10" s="23">
        <v>2</v>
      </c>
      <c r="U10" s="24">
        <v>100</v>
      </c>
      <c r="V10" s="23">
        <v>0</v>
      </c>
      <c r="W10" s="24">
        <v>0</v>
      </c>
      <c r="X10" s="24">
        <v>100</v>
      </c>
      <c r="Y10" s="24">
        <v>100</v>
      </c>
      <c r="Z10" s="24">
        <v>0</v>
      </c>
    </row>
    <row r="11" spans="1:26" s="39" customFormat="1" ht="18" customHeight="1">
      <c r="A11" s="41" t="s">
        <v>127</v>
      </c>
      <c r="B11" s="27"/>
      <c r="C11" s="23">
        <f>SUM(C12:C22)</f>
        <v>119</v>
      </c>
      <c r="D11" s="23">
        <f>SUM(D12:D22)</f>
        <v>39</v>
      </c>
      <c r="E11" s="24">
        <f>D11/C11*100</f>
        <v>32.773109243697476</v>
      </c>
      <c r="F11" s="23">
        <f>SUM(F12:F22)</f>
        <v>80</v>
      </c>
      <c r="G11" s="24">
        <f>F11/C11*100</f>
        <v>67.22689075630252</v>
      </c>
      <c r="H11" s="23">
        <f>SUM(H12:H22)</f>
        <v>119</v>
      </c>
      <c r="I11" s="23">
        <f>SUM(I12:I22)</f>
        <v>39</v>
      </c>
      <c r="J11" s="24">
        <f>I11/H11*100</f>
        <v>32.773109243697476</v>
      </c>
      <c r="K11" s="23">
        <f>SUM(K12:K22)</f>
        <v>80</v>
      </c>
      <c r="L11" s="24">
        <f>K11/H11*100</f>
        <v>67.22689075630252</v>
      </c>
      <c r="M11" s="24">
        <f>H11/C11*100</f>
        <v>100</v>
      </c>
      <c r="N11" s="24">
        <f>I11/D11*100</f>
        <v>100</v>
      </c>
      <c r="O11" s="24">
        <f>K11/F11*100</f>
        <v>100</v>
      </c>
      <c r="P11" s="23">
        <f>SUM(P12:P22)</f>
        <v>90</v>
      </c>
      <c r="Q11" s="39">
        <f>SUM(Q12:Q22)</f>
        <v>10</v>
      </c>
      <c r="R11" s="28"/>
      <c r="S11" s="23">
        <f>SUM(S12:S22)</f>
        <v>90</v>
      </c>
      <c r="T11" s="23">
        <f>SUM(T12:T22)</f>
        <v>31</v>
      </c>
      <c r="U11" s="24">
        <f>T11/S11*100</f>
        <v>34.44444444444444</v>
      </c>
      <c r="V11" s="23">
        <f>SUM(V12:V22)</f>
        <v>59</v>
      </c>
      <c r="W11" s="24">
        <f>V11/S11*100</f>
        <v>65.55555555555556</v>
      </c>
      <c r="X11" s="24">
        <f>S11/H11*100</f>
        <v>75.63025210084034</v>
      </c>
      <c r="Y11" s="24">
        <f>T11/I11*100</f>
        <v>79.48717948717949</v>
      </c>
      <c r="Z11" s="24">
        <f>V11/K11*100</f>
        <v>73.75</v>
      </c>
    </row>
    <row r="12" spans="2:26" s="39" customFormat="1" ht="18" customHeight="1">
      <c r="B12" s="29" t="s">
        <v>113</v>
      </c>
      <c r="C12" s="23">
        <v>84</v>
      </c>
      <c r="D12" s="23">
        <v>28</v>
      </c>
      <c r="E12" s="24">
        <v>33.33</v>
      </c>
      <c r="F12" s="23">
        <v>56</v>
      </c>
      <c r="G12" s="24">
        <v>66.67</v>
      </c>
      <c r="H12" s="23">
        <v>84</v>
      </c>
      <c r="I12" s="23">
        <v>28</v>
      </c>
      <c r="J12" s="24">
        <v>33.33</v>
      </c>
      <c r="K12" s="23">
        <v>56</v>
      </c>
      <c r="L12" s="24">
        <v>66.67</v>
      </c>
      <c r="M12" s="24">
        <v>100</v>
      </c>
      <c r="N12" s="24">
        <v>100</v>
      </c>
      <c r="O12" s="24">
        <v>100</v>
      </c>
      <c r="P12" s="23">
        <v>60</v>
      </c>
      <c r="Q12" s="28">
        <v>7</v>
      </c>
      <c r="R12" s="28">
        <v>63.56</v>
      </c>
      <c r="S12" s="23">
        <v>67</v>
      </c>
      <c r="T12" s="23">
        <v>22</v>
      </c>
      <c r="U12" s="24">
        <v>32.84</v>
      </c>
      <c r="V12" s="23">
        <v>45</v>
      </c>
      <c r="W12" s="24">
        <v>67.16</v>
      </c>
      <c r="X12" s="24">
        <v>79.76</v>
      </c>
      <c r="Y12" s="24">
        <v>78.57</v>
      </c>
      <c r="Z12" s="24">
        <v>80.36</v>
      </c>
    </row>
    <row r="13" spans="2:26" s="39" customFormat="1" ht="18" customHeight="1">
      <c r="B13" s="29" t="s">
        <v>114</v>
      </c>
      <c r="C13" s="23">
        <v>9</v>
      </c>
      <c r="D13" s="23">
        <v>3</v>
      </c>
      <c r="E13" s="24">
        <v>33.33</v>
      </c>
      <c r="F13" s="23">
        <v>6</v>
      </c>
      <c r="G13" s="24">
        <v>66.67</v>
      </c>
      <c r="H13" s="23">
        <v>9</v>
      </c>
      <c r="I13" s="23">
        <v>3</v>
      </c>
      <c r="J13" s="24">
        <v>33.33</v>
      </c>
      <c r="K13" s="23">
        <v>6</v>
      </c>
      <c r="L13" s="24">
        <v>66.67</v>
      </c>
      <c r="M13" s="24">
        <v>100</v>
      </c>
      <c r="N13" s="24">
        <v>100</v>
      </c>
      <c r="O13" s="24">
        <v>100</v>
      </c>
      <c r="P13" s="23">
        <v>5</v>
      </c>
      <c r="Q13" s="28">
        <v>3</v>
      </c>
      <c r="R13" s="28">
        <v>56.38</v>
      </c>
      <c r="S13" s="23">
        <v>7</v>
      </c>
      <c r="T13" s="23">
        <v>3</v>
      </c>
      <c r="U13" s="24">
        <v>42.86</v>
      </c>
      <c r="V13" s="23">
        <v>4</v>
      </c>
      <c r="W13" s="24">
        <v>57.14</v>
      </c>
      <c r="X13" s="24">
        <v>77.78</v>
      </c>
      <c r="Y13" s="24">
        <v>100</v>
      </c>
      <c r="Z13" s="24">
        <v>66.67</v>
      </c>
    </row>
    <row r="14" spans="2:26" s="39" customFormat="1" ht="18" customHeight="1">
      <c r="B14" s="29" t="s">
        <v>115</v>
      </c>
      <c r="C14" s="23">
        <v>2</v>
      </c>
      <c r="D14" s="23">
        <v>1</v>
      </c>
      <c r="E14" s="24">
        <v>50</v>
      </c>
      <c r="F14" s="23">
        <v>1</v>
      </c>
      <c r="G14" s="24">
        <v>50</v>
      </c>
      <c r="H14" s="23">
        <v>2</v>
      </c>
      <c r="I14" s="23">
        <v>1</v>
      </c>
      <c r="J14" s="24">
        <v>50</v>
      </c>
      <c r="K14" s="23">
        <v>1</v>
      </c>
      <c r="L14" s="24">
        <v>50</v>
      </c>
      <c r="M14" s="24">
        <v>100</v>
      </c>
      <c r="N14" s="24">
        <v>100</v>
      </c>
      <c r="O14" s="24">
        <v>100</v>
      </c>
      <c r="P14" s="23">
        <v>1</v>
      </c>
      <c r="Q14" s="42" t="s">
        <v>138</v>
      </c>
      <c r="R14" s="28">
        <v>66.42</v>
      </c>
      <c r="S14" s="23">
        <v>1</v>
      </c>
      <c r="T14" s="23">
        <v>0</v>
      </c>
      <c r="U14" s="24">
        <v>0</v>
      </c>
      <c r="V14" s="23">
        <v>1</v>
      </c>
      <c r="W14" s="24">
        <v>100</v>
      </c>
      <c r="X14" s="24">
        <v>50</v>
      </c>
      <c r="Y14" s="24">
        <v>0</v>
      </c>
      <c r="Z14" s="24">
        <v>100</v>
      </c>
    </row>
    <row r="15" spans="2:26" s="39" customFormat="1" ht="18" customHeight="1">
      <c r="B15" s="29" t="s">
        <v>116</v>
      </c>
      <c r="C15" s="23">
        <v>2</v>
      </c>
      <c r="D15" s="23">
        <v>0</v>
      </c>
      <c r="E15" s="24">
        <v>0</v>
      </c>
      <c r="F15" s="23">
        <v>2</v>
      </c>
      <c r="G15" s="24">
        <v>100</v>
      </c>
      <c r="H15" s="23">
        <v>2</v>
      </c>
      <c r="I15" s="23">
        <v>0</v>
      </c>
      <c r="J15" s="24">
        <v>0</v>
      </c>
      <c r="K15" s="23">
        <v>2</v>
      </c>
      <c r="L15" s="24">
        <v>100</v>
      </c>
      <c r="M15" s="24">
        <v>100</v>
      </c>
      <c r="N15" s="24">
        <v>0</v>
      </c>
      <c r="O15" s="24">
        <v>100</v>
      </c>
      <c r="P15" s="23">
        <v>1</v>
      </c>
      <c r="Q15" s="42" t="s">
        <v>138</v>
      </c>
      <c r="R15" s="28">
        <v>67.66</v>
      </c>
      <c r="S15" s="23">
        <v>1</v>
      </c>
      <c r="T15" s="23">
        <v>0</v>
      </c>
      <c r="U15" s="24">
        <v>0</v>
      </c>
      <c r="V15" s="23">
        <v>1</v>
      </c>
      <c r="W15" s="24">
        <v>100</v>
      </c>
      <c r="X15" s="24">
        <v>50</v>
      </c>
      <c r="Y15" s="24">
        <v>0</v>
      </c>
      <c r="Z15" s="24">
        <v>50</v>
      </c>
    </row>
    <row r="16" spans="2:26" s="39" customFormat="1" ht="18" customHeight="1">
      <c r="B16" s="29" t="s">
        <v>117</v>
      </c>
      <c r="C16" s="23">
        <v>6</v>
      </c>
      <c r="D16" s="23">
        <v>2</v>
      </c>
      <c r="E16" s="24">
        <v>33.33</v>
      </c>
      <c r="F16" s="23">
        <v>4</v>
      </c>
      <c r="G16" s="24">
        <v>66.67</v>
      </c>
      <c r="H16" s="23">
        <v>6</v>
      </c>
      <c r="I16" s="23">
        <v>2</v>
      </c>
      <c r="J16" s="24">
        <v>33.33</v>
      </c>
      <c r="K16" s="23">
        <v>4</v>
      </c>
      <c r="L16" s="24">
        <v>66.67</v>
      </c>
      <c r="M16" s="24">
        <v>100</v>
      </c>
      <c r="N16" s="24">
        <v>100</v>
      </c>
      <c r="O16" s="24">
        <v>100</v>
      </c>
      <c r="P16" s="23">
        <v>3</v>
      </c>
      <c r="Q16" s="42" t="s">
        <v>138</v>
      </c>
      <c r="R16" s="28">
        <v>60.16</v>
      </c>
      <c r="S16" s="23">
        <v>3</v>
      </c>
      <c r="T16" s="23">
        <v>1</v>
      </c>
      <c r="U16" s="24">
        <v>33.33</v>
      </c>
      <c r="V16" s="23">
        <v>2</v>
      </c>
      <c r="W16" s="24">
        <v>66.67</v>
      </c>
      <c r="X16" s="24">
        <v>50</v>
      </c>
      <c r="Y16" s="24">
        <v>50</v>
      </c>
      <c r="Z16" s="24">
        <v>50</v>
      </c>
    </row>
    <row r="17" spans="2:26" s="39" customFormat="1" ht="18" customHeight="1">
      <c r="B17" s="29" t="s">
        <v>118</v>
      </c>
      <c r="C17" s="23">
        <v>0</v>
      </c>
      <c r="D17" s="23">
        <v>0</v>
      </c>
      <c r="E17" s="24">
        <v>0</v>
      </c>
      <c r="F17" s="23">
        <v>0</v>
      </c>
      <c r="G17" s="24">
        <v>0</v>
      </c>
      <c r="H17" s="23">
        <v>0</v>
      </c>
      <c r="I17" s="23">
        <v>0</v>
      </c>
      <c r="J17" s="24">
        <v>0</v>
      </c>
      <c r="K17" s="23">
        <v>0</v>
      </c>
      <c r="L17" s="24">
        <v>0</v>
      </c>
      <c r="M17" s="24">
        <v>0</v>
      </c>
      <c r="N17" s="24">
        <v>0</v>
      </c>
      <c r="O17" s="24">
        <v>0</v>
      </c>
      <c r="P17" s="23">
        <v>1</v>
      </c>
      <c r="Q17" s="42" t="s">
        <v>138</v>
      </c>
      <c r="R17" s="43" t="s">
        <v>8</v>
      </c>
      <c r="S17" s="23">
        <v>0</v>
      </c>
      <c r="T17" s="23">
        <v>0</v>
      </c>
      <c r="U17" s="24">
        <v>0</v>
      </c>
      <c r="V17" s="23">
        <v>0</v>
      </c>
      <c r="W17" s="24">
        <v>0</v>
      </c>
      <c r="X17" s="24">
        <v>0</v>
      </c>
      <c r="Y17" s="24">
        <v>0</v>
      </c>
      <c r="Z17" s="24">
        <v>0</v>
      </c>
    </row>
    <row r="18" spans="2:26" s="39" customFormat="1" ht="18" customHeight="1">
      <c r="B18" s="29" t="s">
        <v>119</v>
      </c>
      <c r="C18" s="23">
        <v>5</v>
      </c>
      <c r="D18" s="23">
        <v>1</v>
      </c>
      <c r="E18" s="24">
        <v>20</v>
      </c>
      <c r="F18" s="23">
        <v>4</v>
      </c>
      <c r="G18" s="24">
        <v>80</v>
      </c>
      <c r="H18" s="23">
        <v>5</v>
      </c>
      <c r="I18" s="23">
        <v>1</v>
      </c>
      <c r="J18" s="24">
        <v>20</v>
      </c>
      <c r="K18" s="23">
        <v>4</v>
      </c>
      <c r="L18" s="24">
        <v>80</v>
      </c>
      <c r="M18" s="24">
        <v>100</v>
      </c>
      <c r="N18" s="24">
        <v>100</v>
      </c>
      <c r="O18" s="24">
        <v>100</v>
      </c>
      <c r="P18" s="23">
        <v>10</v>
      </c>
      <c r="Q18" s="42" t="s">
        <v>138</v>
      </c>
      <c r="R18" s="28">
        <v>50.62</v>
      </c>
      <c r="S18" s="23">
        <v>4</v>
      </c>
      <c r="T18" s="23">
        <v>1</v>
      </c>
      <c r="U18" s="24">
        <v>25</v>
      </c>
      <c r="V18" s="23">
        <v>3</v>
      </c>
      <c r="W18" s="24">
        <v>75</v>
      </c>
      <c r="X18" s="24">
        <v>80</v>
      </c>
      <c r="Y18" s="24">
        <v>100</v>
      </c>
      <c r="Z18" s="24">
        <v>75</v>
      </c>
    </row>
    <row r="19" spans="2:26" s="39" customFormat="1" ht="18" customHeight="1">
      <c r="B19" s="29" t="s">
        <v>120</v>
      </c>
      <c r="C19" s="23">
        <v>3</v>
      </c>
      <c r="D19" s="23">
        <v>2</v>
      </c>
      <c r="E19" s="24">
        <v>66.67</v>
      </c>
      <c r="F19" s="23">
        <v>1</v>
      </c>
      <c r="G19" s="24">
        <v>33.33</v>
      </c>
      <c r="H19" s="23">
        <v>3</v>
      </c>
      <c r="I19" s="23">
        <v>2</v>
      </c>
      <c r="J19" s="24">
        <v>66.67</v>
      </c>
      <c r="K19" s="23">
        <v>1</v>
      </c>
      <c r="L19" s="24">
        <v>33.33</v>
      </c>
      <c r="M19" s="24">
        <v>100</v>
      </c>
      <c r="N19" s="24">
        <v>100</v>
      </c>
      <c r="O19" s="24">
        <v>100</v>
      </c>
      <c r="P19" s="23">
        <v>3</v>
      </c>
      <c r="Q19" s="42" t="s">
        <v>138</v>
      </c>
      <c r="R19" s="28">
        <v>54.88</v>
      </c>
      <c r="S19" s="23">
        <v>3</v>
      </c>
      <c r="T19" s="23">
        <v>2</v>
      </c>
      <c r="U19" s="24">
        <v>66.67</v>
      </c>
      <c r="V19" s="23">
        <v>1</v>
      </c>
      <c r="W19" s="24">
        <v>33.33</v>
      </c>
      <c r="X19" s="24">
        <v>100</v>
      </c>
      <c r="Y19" s="24">
        <v>100</v>
      </c>
      <c r="Z19" s="24">
        <v>100</v>
      </c>
    </row>
    <row r="20" spans="2:26" s="39" customFormat="1" ht="18" customHeight="1">
      <c r="B20" s="29" t="s">
        <v>121</v>
      </c>
      <c r="C20" s="23">
        <v>4</v>
      </c>
      <c r="D20" s="23">
        <v>1</v>
      </c>
      <c r="E20" s="24">
        <v>25</v>
      </c>
      <c r="F20" s="23">
        <v>3</v>
      </c>
      <c r="G20" s="24">
        <v>75</v>
      </c>
      <c r="H20" s="23">
        <v>4</v>
      </c>
      <c r="I20" s="23">
        <v>1</v>
      </c>
      <c r="J20" s="24">
        <v>25</v>
      </c>
      <c r="K20" s="23">
        <v>3</v>
      </c>
      <c r="L20" s="24">
        <v>75</v>
      </c>
      <c r="M20" s="24">
        <v>100</v>
      </c>
      <c r="N20" s="24">
        <v>100</v>
      </c>
      <c r="O20" s="24">
        <v>100</v>
      </c>
      <c r="P20" s="23">
        <v>4</v>
      </c>
      <c r="Q20" s="42" t="s">
        <v>138</v>
      </c>
      <c r="R20" s="28">
        <v>50.96</v>
      </c>
      <c r="S20" s="23">
        <v>2</v>
      </c>
      <c r="T20" s="23">
        <v>1</v>
      </c>
      <c r="U20" s="24">
        <v>50</v>
      </c>
      <c r="V20" s="23">
        <v>1</v>
      </c>
      <c r="W20" s="24">
        <v>50</v>
      </c>
      <c r="X20" s="24">
        <v>50</v>
      </c>
      <c r="Y20" s="24">
        <v>100</v>
      </c>
      <c r="Z20" s="24">
        <v>33.33</v>
      </c>
    </row>
    <row r="21" spans="2:26" s="39" customFormat="1" ht="18" customHeight="1">
      <c r="B21" s="29" t="s">
        <v>122</v>
      </c>
      <c r="C21" s="23">
        <v>2</v>
      </c>
      <c r="D21" s="23">
        <v>1</v>
      </c>
      <c r="E21" s="24">
        <v>50</v>
      </c>
      <c r="F21" s="23">
        <v>1</v>
      </c>
      <c r="G21" s="24">
        <v>50</v>
      </c>
      <c r="H21" s="23">
        <v>2</v>
      </c>
      <c r="I21" s="23">
        <v>1</v>
      </c>
      <c r="J21" s="24">
        <v>50</v>
      </c>
      <c r="K21" s="23">
        <v>1</v>
      </c>
      <c r="L21" s="24">
        <v>50</v>
      </c>
      <c r="M21" s="24">
        <v>100</v>
      </c>
      <c r="N21" s="24">
        <v>100</v>
      </c>
      <c r="O21" s="24">
        <v>100</v>
      </c>
      <c r="P21" s="23">
        <v>1</v>
      </c>
      <c r="Q21" s="42" t="s">
        <v>138</v>
      </c>
      <c r="R21" s="28">
        <v>68.04</v>
      </c>
      <c r="S21" s="23">
        <v>1</v>
      </c>
      <c r="T21" s="23">
        <v>1</v>
      </c>
      <c r="U21" s="24">
        <v>100</v>
      </c>
      <c r="V21" s="23">
        <v>0</v>
      </c>
      <c r="W21" s="24">
        <v>0</v>
      </c>
      <c r="X21" s="24">
        <v>50</v>
      </c>
      <c r="Y21" s="24">
        <v>100</v>
      </c>
      <c r="Z21" s="24">
        <v>0</v>
      </c>
    </row>
    <row r="22" spans="2:26" s="39" customFormat="1" ht="18" customHeight="1">
      <c r="B22" s="29" t="s">
        <v>123</v>
      </c>
      <c r="C22" s="23">
        <v>2</v>
      </c>
      <c r="D22" s="23">
        <v>0</v>
      </c>
      <c r="E22" s="24">
        <v>0</v>
      </c>
      <c r="F22" s="23">
        <v>2</v>
      </c>
      <c r="G22" s="24">
        <v>100</v>
      </c>
      <c r="H22" s="23">
        <v>2</v>
      </c>
      <c r="I22" s="23">
        <v>0</v>
      </c>
      <c r="J22" s="24">
        <v>0</v>
      </c>
      <c r="K22" s="23">
        <v>2</v>
      </c>
      <c r="L22" s="24">
        <v>100</v>
      </c>
      <c r="M22" s="24">
        <v>100</v>
      </c>
      <c r="N22" s="24">
        <v>0</v>
      </c>
      <c r="O22" s="24">
        <v>100</v>
      </c>
      <c r="P22" s="23">
        <v>1</v>
      </c>
      <c r="Q22" s="42" t="s">
        <v>138</v>
      </c>
      <c r="R22" s="28">
        <v>67.72</v>
      </c>
      <c r="S22" s="23">
        <v>1</v>
      </c>
      <c r="T22" s="23">
        <v>0</v>
      </c>
      <c r="U22" s="24">
        <v>0</v>
      </c>
      <c r="V22" s="23">
        <v>1</v>
      </c>
      <c r="W22" s="24">
        <v>100</v>
      </c>
      <c r="X22" s="24">
        <v>50</v>
      </c>
      <c r="Y22" s="24">
        <v>0</v>
      </c>
      <c r="Z22" s="24">
        <v>50</v>
      </c>
    </row>
    <row r="23" spans="1:26" s="39" customFormat="1" ht="18" customHeight="1">
      <c r="A23" s="54" t="s">
        <v>128</v>
      </c>
      <c r="B23" s="67"/>
      <c r="C23" s="23">
        <v>29</v>
      </c>
      <c r="D23" s="23">
        <v>11</v>
      </c>
      <c r="E23" s="24">
        <v>37.93</v>
      </c>
      <c r="F23" s="23">
        <v>18</v>
      </c>
      <c r="G23" s="24">
        <v>62.07</v>
      </c>
      <c r="H23" s="23">
        <v>29</v>
      </c>
      <c r="I23" s="23">
        <v>11</v>
      </c>
      <c r="J23" s="24">
        <v>37.93</v>
      </c>
      <c r="K23" s="23">
        <v>18</v>
      </c>
      <c r="L23" s="24">
        <v>62.07</v>
      </c>
      <c r="M23" s="24">
        <v>100</v>
      </c>
      <c r="N23" s="24">
        <v>100</v>
      </c>
      <c r="O23" s="24">
        <v>100</v>
      </c>
      <c r="P23" s="23">
        <f>P24</f>
        <v>20</v>
      </c>
      <c r="Q23" s="39">
        <f>Q24</f>
        <v>5</v>
      </c>
      <c r="R23" s="28"/>
      <c r="S23" s="23">
        <v>25</v>
      </c>
      <c r="T23" s="23">
        <v>11</v>
      </c>
      <c r="U23" s="24">
        <v>44</v>
      </c>
      <c r="V23" s="23">
        <v>14</v>
      </c>
      <c r="W23" s="24">
        <v>56</v>
      </c>
      <c r="X23" s="24">
        <v>86.21</v>
      </c>
      <c r="Y23" s="24">
        <v>100</v>
      </c>
      <c r="Z23" s="24">
        <v>77.78</v>
      </c>
    </row>
    <row r="24" spans="2:26" s="39" customFormat="1" ht="18" customHeight="1">
      <c r="B24" s="26" t="s">
        <v>124</v>
      </c>
      <c r="C24" s="23">
        <v>29</v>
      </c>
      <c r="D24" s="23">
        <v>11</v>
      </c>
      <c r="E24" s="24">
        <v>37.93</v>
      </c>
      <c r="F24" s="23">
        <v>18</v>
      </c>
      <c r="G24" s="24">
        <v>62.07</v>
      </c>
      <c r="H24" s="23">
        <v>29</v>
      </c>
      <c r="I24" s="23">
        <v>11</v>
      </c>
      <c r="J24" s="24">
        <v>37.93</v>
      </c>
      <c r="K24" s="23">
        <v>18</v>
      </c>
      <c r="L24" s="24">
        <v>62.07</v>
      </c>
      <c r="M24" s="24">
        <v>100</v>
      </c>
      <c r="N24" s="24">
        <v>100</v>
      </c>
      <c r="O24" s="24">
        <v>100</v>
      </c>
      <c r="P24" s="23">
        <v>20</v>
      </c>
      <c r="Q24" s="28">
        <v>5</v>
      </c>
      <c r="R24" s="28">
        <v>65.17</v>
      </c>
      <c r="S24" s="23">
        <v>25</v>
      </c>
      <c r="T24" s="23">
        <v>11</v>
      </c>
      <c r="U24" s="24">
        <v>44</v>
      </c>
      <c r="V24" s="23">
        <v>14</v>
      </c>
      <c r="W24" s="24">
        <v>56</v>
      </c>
      <c r="X24" s="24">
        <v>86.21</v>
      </c>
      <c r="Y24" s="24">
        <v>100</v>
      </c>
      <c r="Z24" s="24">
        <v>77.78</v>
      </c>
    </row>
  </sheetData>
  <sheetProtection/>
  <mergeCells count="11">
    <mergeCell ref="A2:B3"/>
    <mergeCell ref="A23:B23"/>
    <mergeCell ref="A4:B4"/>
    <mergeCell ref="P2:Q2"/>
    <mergeCell ref="A1:Z1"/>
    <mergeCell ref="X2:Z2"/>
    <mergeCell ref="C2:G2"/>
    <mergeCell ref="H2:L2"/>
    <mergeCell ref="R2:R3"/>
    <mergeCell ref="S2:W2"/>
    <mergeCell ref="M2:O2"/>
  </mergeCells>
  <printOptions/>
  <pageMargins left="0.35433070866141736" right="0.35433070866141736" top="0.3937007874015748" bottom="0.3937007874015748" header="0.5118110236220472" footer="0.5118110236220472"/>
  <pageSetup fitToHeight="0" fitToWidth="0" horizontalDpi="600" verticalDpi="600" orientation="landscape" pageOrder="overThenDown" paperSize="9" scale="65" r:id="rId1"/>
</worksheet>
</file>

<file path=xl/worksheets/sheet4.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pane xSplit="2" ySplit="3" topLeftCell="J4" activePane="bottomRight" state="frozen"/>
      <selection pane="topLeft" activeCell="A1" sqref="A1"/>
      <selection pane="topRight" activeCell="D1" sqref="D1"/>
      <selection pane="bottomLeft" activeCell="A4" sqref="A4"/>
      <selection pane="bottomRight" activeCell="W6" sqref="W6"/>
    </sheetView>
  </sheetViews>
  <sheetFormatPr defaultColWidth="9.140625" defaultRowHeight="12.75"/>
  <cols>
    <col min="1" max="1" width="3.421875" style="0" customWidth="1"/>
    <col min="2" max="2" width="27.00390625" style="0" customWidth="1"/>
    <col min="3" max="21" width="6.140625" style="0" bestFit="1" customWidth="1"/>
    <col min="22" max="22" width="7.28125" style="0" customWidth="1"/>
    <col min="23" max="24" width="7.00390625" style="0" bestFit="1" customWidth="1"/>
  </cols>
  <sheetData>
    <row r="1" spans="1:24" s="39" customFormat="1" ht="19.5" customHeight="1">
      <c r="A1" s="71" t="s">
        <v>63</v>
      </c>
      <c r="B1" s="67"/>
      <c r="C1" s="67"/>
      <c r="D1" s="67"/>
      <c r="E1" s="67"/>
      <c r="F1" s="67"/>
      <c r="G1" s="67"/>
      <c r="H1" s="67"/>
      <c r="I1" s="67"/>
      <c r="J1" s="67"/>
      <c r="K1" s="67"/>
      <c r="L1" s="67"/>
      <c r="M1" s="67"/>
      <c r="N1" s="67"/>
      <c r="O1" s="67"/>
      <c r="P1" s="67"/>
      <c r="Q1" s="67"/>
      <c r="R1" s="67"/>
      <c r="S1" s="67"/>
      <c r="T1" s="67"/>
      <c r="U1" s="67"/>
      <c r="V1" s="67"/>
      <c r="W1" s="67"/>
      <c r="X1" s="67"/>
    </row>
    <row r="2" spans="1:24" s="17" customFormat="1" ht="15.75" customHeight="1">
      <c r="A2" s="70" t="s">
        <v>0</v>
      </c>
      <c r="B2" s="78"/>
      <c r="C2" s="77" t="s">
        <v>7</v>
      </c>
      <c r="D2" s="77"/>
      <c r="E2" s="77"/>
      <c r="F2" s="77" t="s">
        <v>19</v>
      </c>
      <c r="G2" s="77"/>
      <c r="H2" s="77" t="s">
        <v>20</v>
      </c>
      <c r="I2" s="77"/>
      <c r="J2" s="77" t="s">
        <v>21</v>
      </c>
      <c r="K2" s="77"/>
      <c r="L2" s="77" t="s">
        <v>22</v>
      </c>
      <c r="M2" s="77"/>
      <c r="N2" s="77" t="s">
        <v>23</v>
      </c>
      <c r="O2" s="77"/>
      <c r="P2" s="77" t="s">
        <v>24</v>
      </c>
      <c r="Q2" s="77"/>
      <c r="R2" s="77" t="s">
        <v>25</v>
      </c>
      <c r="S2" s="77"/>
      <c r="T2" s="77" t="s">
        <v>26</v>
      </c>
      <c r="U2" s="77"/>
      <c r="V2" s="77" t="s">
        <v>27</v>
      </c>
      <c r="W2" s="77"/>
      <c r="X2" s="77"/>
    </row>
    <row r="3" spans="1:24" s="17" customFormat="1" ht="26.25" customHeight="1">
      <c r="A3" s="78"/>
      <c r="B3" s="78"/>
      <c r="C3" s="19" t="s">
        <v>7</v>
      </c>
      <c r="D3" s="19" t="s">
        <v>13</v>
      </c>
      <c r="E3" s="19" t="s">
        <v>15</v>
      </c>
      <c r="F3" s="19" t="s">
        <v>13</v>
      </c>
      <c r="G3" s="19" t="s">
        <v>15</v>
      </c>
      <c r="H3" s="19" t="s">
        <v>13</v>
      </c>
      <c r="I3" s="19" t="s">
        <v>15</v>
      </c>
      <c r="J3" s="19" t="s">
        <v>13</v>
      </c>
      <c r="K3" s="19" t="s">
        <v>15</v>
      </c>
      <c r="L3" s="19" t="s">
        <v>13</v>
      </c>
      <c r="M3" s="19" t="s">
        <v>15</v>
      </c>
      <c r="N3" s="19" t="s">
        <v>13</v>
      </c>
      <c r="O3" s="19" t="s">
        <v>15</v>
      </c>
      <c r="P3" s="19" t="s">
        <v>13</v>
      </c>
      <c r="Q3" s="19" t="s">
        <v>15</v>
      </c>
      <c r="R3" s="19" t="s">
        <v>13</v>
      </c>
      <c r="S3" s="19" t="s">
        <v>15</v>
      </c>
      <c r="T3" s="19" t="s">
        <v>13</v>
      </c>
      <c r="U3" s="19" t="s">
        <v>15</v>
      </c>
      <c r="V3" s="53" t="s">
        <v>154</v>
      </c>
      <c r="W3" s="19" t="s">
        <v>13</v>
      </c>
      <c r="X3" s="19" t="s">
        <v>15</v>
      </c>
    </row>
    <row r="4" spans="1:24" s="39" customFormat="1" ht="15.75" customHeight="1">
      <c r="A4" s="68" t="s">
        <v>129</v>
      </c>
      <c r="B4" s="69"/>
      <c r="C4" s="23">
        <v>92</v>
      </c>
      <c r="D4" s="23">
        <v>59</v>
      </c>
      <c r="E4" s="23">
        <v>33</v>
      </c>
      <c r="F4" s="23">
        <v>0</v>
      </c>
      <c r="G4" s="23">
        <v>2</v>
      </c>
      <c r="H4" s="23">
        <v>28</v>
      </c>
      <c r="I4" s="23">
        <v>18</v>
      </c>
      <c r="J4" s="23">
        <v>20</v>
      </c>
      <c r="K4" s="23">
        <v>12</v>
      </c>
      <c r="L4" s="23">
        <v>8</v>
      </c>
      <c r="M4" s="23">
        <v>0</v>
      </c>
      <c r="N4" s="23">
        <v>3</v>
      </c>
      <c r="O4" s="23">
        <v>1</v>
      </c>
      <c r="P4" s="23">
        <v>0</v>
      </c>
      <c r="Q4" s="23">
        <v>0</v>
      </c>
      <c r="R4" s="23">
        <v>0</v>
      </c>
      <c r="S4" s="23">
        <v>0</v>
      </c>
      <c r="T4" s="23">
        <v>0</v>
      </c>
      <c r="U4" s="23">
        <v>0</v>
      </c>
      <c r="V4" s="24"/>
      <c r="W4" s="24"/>
      <c r="X4" s="24"/>
    </row>
    <row r="5" spans="2:24" s="39" customFormat="1" ht="15.75" customHeight="1">
      <c r="B5" s="26" t="s">
        <v>66</v>
      </c>
      <c r="C5" s="23">
        <v>92</v>
      </c>
      <c r="D5" s="23">
        <v>59</v>
      </c>
      <c r="E5" s="23">
        <v>33</v>
      </c>
      <c r="F5" s="23">
        <v>0</v>
      </c>
      <c r="G5" s="23">
        <v>2</v>
      </c>
      <c r="H5" s="23">
        <v>28</v>
      </c>
      <c r="I5" s="23">
        <v>18</v>
      </c>
      <c r="J5" s="23">
        <v>20</v>
      </c>
      <c r="K5" s="23">
        <v>12</v>
      </c>
      <c r="L5" s="23">
        <v>8</v>
      </c>
      <c r="M5" s="23">
        <v>0</v>
      </c>
      <c r="N5" s="23">
        <v>3</v>
      </c>
      <c r="O5" s="23">
        <v>1</v>
      </c>
      <c r="P5" s="23">
        <v>0</v>
      </c>
      <c r="Q5" s="23">
        <v>0</v>
      </c>
      <c r="R5" s="23">
        <v>0</v>
      </c>
      <c r="S5" s="23">
        <v>0</v>
      </c>
      <c r="T5" s="23">
        <v>0</v>
      </c>
      <c r="U5" s="23">
        <v>0</v>
      </c>
      <c r="V5" s="24">
        <v>26.24</v>
      </c>
      <c r="W5" s="24">
        <v>26.88</v>
      </c>
      <c r="X5" s="24">
        <v>25.09</v>
      </c>
    </row>
    <row r="6" spans="1:24" s="39" customFormat="1" ht="15.75" customHeight="1">
      <c r="A6" s="41" t="s">
        <v>126</v>
      </c>
      <c r="B6" s="27"/>
      <c r="C6" s="23">
        <f>SUM(C7:C10)</f>
        <v>21</v>
      </c>
      <c r="D6" s="23">
        <f aca="true" t="shared" si="0" ref="D6:U6">SUM(D7:D10)</f>
        <v>17</v>
      </c>
      <c r="E6" s="23">
        <f t="shared" si="0"/>
        <v>4</v>
      </c>
      <c r="F6" s="23">
        <f t="shared" si="0"/>
        <v>0</v>
      </c>
      <c r="G6" s="23">
        <f t="shared" si="0"/>
        <v>1</v>
      </c>
      <c r="H6" s="23">
        <f t="shared" si="0"/>
        <v>6</v>
      </c>
      <c r="I6" s="23">
        <f t="shared" si="0"/>
        <v>3</v>
      </c>
      <c r="J6" s="23">
        <f t="shared" si="0"/>
        <v>6</v>
      </c>
      <c r="K6" s="23">
        <f t="shared" si="0"/>
        <v>0</v>
      </c>
      <c r="L6" s="23">
        <f t="shared" si="0"/>
        <v>5</v>
      </c>
      <c r="M6" s="23">
        <f t="shared" si="0"/>
        <v>0</v>
      </c>
      <c r="N6" s="23">
        <f t="shared" si="0"/>
        <v>0</v>
      </c>
      <c r="O6" s="23">
        <f t="shared" si="0"/>
        <v>0</v>
      </c>
      <c r="P6" s="23">
        <f t="shared" si="0"/>
        <v>0</v>
      </c>
      <c r="Q6" s="23">
        <f t="shared" si="0"/>
        <v>0</v>
      </c>
      <c r="R6" s="23">
        <f t="shared" si="0"/>
        <v>0</v>
      </c>
      <c r="S6" s="23">
        <f t="shared" si="0"/>
        <v>0</v>
      </c>
      <c r="T6" s="23">
        <f t="shared" si="0"/>
        <v>0</v>
      </c>
      <c r="U6" s="23">
        <f t="shared" si="0"/>
        <v>0</v>
      </c>
      <c r="V6" s="24"/>
      <c r="W6" s="24"/>
      <c r="X6" s="24"/>
    </row>
    <row r="7" spans="2:24" s="39" customFormat="1" ht="15.75" customHeight="1">
      <c r="B7" s="26" t="s">
        <v>109</v>
      </c>
      <c r="C7" s="23">
        <v>4</v>
      </c>
      <c r="D7" s="23">
        <v>3</v>
      </c>
      <c r="E7" s="23">
        <v>1</v>
      </c>
      <c r="F7" s="23">
        <v>0</v>
      </c>
      <c r="G7" s="23">
        <v>0</v>
      </c>
      <c r="H7" s="23">
        <v>0</v>
      </c>
      <c r="I7" s="23">
        <v>1</v>
      </c>
      <c r="J7" s="23">
        <v>1</v>
      </c>
      <c r="K7" s="23">
        <v>0</v>
      </c>
      <c r="L7" s="23">
        <v>2</v>
      </c>
      <c r="M7" s="23">
        <v>0</v>
      </c>
      <c r="N7" s="23">
        <v>0</v>
      </c>
      <c r="O7" s="23">
        <v>0</v>
      </c>
      <c r="P7" s="23">
        <v>0</v>
      </c>
      <c r="Q7" s="23">
        <v>0</v>
      </c>
      <c r="R7" s="23">
        <v>0</v>
      </c>
      <c r="S7" s="23">
        <v>0</v>
      </c>
      <c r="T7" s="23">
        <v>0</v>
      </c>
      <c r="U7" s="23">
        <v>0</v>
      </c>
      <c r="V7" s="24">
        <v>28.25</v>
      </c>
      <c r="W7" s="24">
        <v>29.67</v>
      </c>
      <c r="X7" s="24">
        <v>24</v>
      </c>
    </row>
    <row r="8" spans="2:24" s="39" customFormat="1" ht="15.75" customHeight="1">
      <c r="B8" s="26" t="s">
        <v>110</v>
      </c>
      <c r="C8" s="23">
        <v>1</v>
      </c>
      <c r="D8" s="23">
        <v>0</v>
      </c>
      <c r="E8" s="23">
        <v>1</v>
      </c>
      <c r="F8" s="23">
        <v>0</v>
      </c>
      <c r="G8" s="23">
        <v>1</v>
      </c>
      <c r="H8" s="23">
        <v>0</v>
      </c>
      <c r="I8" s="23">
        <v>0</v>
      </c>
      <c r="J8" s="23">
        <v>0</v>
      </c>
      <c r="K8" s="23">
        <v>0</v>
      </c>
      <c r="L8" s="23">
        <v>0</v>
      </c>
      <c r="M8" s="23">
        <v>0</v>
      </c>
      <c r="N8" s="23">
        <v>0</v>
      </c>
      <c r="O8" s="23">
        <v>0</v>
      </c>
      <c r="P8" s="23">
        <v>0</v>
      </c>
      <c r="Q8" s="23">
        <v>0</v>
      </c>
      <c r="R8" s="23">
        <v>0</v>
      </c>
      <c r="S8" s="23">
        <v>0</v>
      </c>
      <c r="T8" s="23">
        <v>0</v>
      </c>
      <c r="U8" s="23">
        <v>0</v>
      </c>
      <c r="V8" s="24">
        <v>20</v>
      </c>
      <c r="W8" s="24">
        <v>0</v>
      </c>
      <c r="X8" s="24">
        <v>20</v>
      </c>
    </row>
    <row r="9" spans="2:24" s="39" customFormat="1" ht="15.75" customHeight="1">
      <c r="B9" s="26" t="s">
        <v>111</v>
      </c>
      <c r="C9" s="23">
        <v>14</v>
      </c>
      <c r="D9" s="23">
        <v>12</v>
      </c>
      <c r="E9" s="23">
        <v>2</v>
      </c>
      <c r="F9" s="23">
        <v>0</v>
      </c>
      <c r="G9" s="23">
        <v>0</v>
      </c>
      <c r="H9" s="23">
        <v>5</v>
      </c>
      <c r="I9" s="23">
        <v>2</v>
      </c>
      <c r="J9" s="23">
        <v>4</v>
      </c>
      <c r="K9" s="23">
        <v>0</v>
      </c>
      <c r="L9" s="23">
        <v>3</v>
      </c>
      <c r="M9" s="23">
        <v>0</v>
      </c>
      <c r="N9" s="23">
        <v>0</v>
      </c>
      <c r="O9" s="23">
        <v>0</v>
      </c>
      <c r="P9" s="23">
        <v>0</v>
      </c>
      <c r="Q9" s="23">
        <v>0</v>
      </c>
      <c r="R9" s="23">
        <v>0</v>
      </c>
      <c r="S9" s="23">
        <v>0</v>
      </c>
      <c r="T9" s="23">
        <v>0</v>
      </c>
      <c r="U9" s="23">
        <v>0</v>
      </c>
      <c r="V9" s="24">
        <v>26.21</v>
      </c>
      <c r="W9" s="24">
        <v>26.83</v>
      </c>
      <c r="X9" s="24">
        <v>22.5</v>
      </c>
    </row>
    <row r="10" spans="2:24" s="39" customFormat="1" ht="15.75" customHeight="1">
      <c r="B10" s="26" t="s">
        <v>112</v>
      </c>
      <c r="C10" s="23">
        <v>2</v>
      </c>
      <c r="D10" s="23">
        <v>2</v>
      </c>
      <c r="E10" s="23">
        <v>0</v>
      </c>
      <c r="F10" s="23">
        <v>0</v>
      </c>
      <c r="G10" s="23">
        <v>0</v>
      </c>
      <c r="H10" s="23">
        <v>1</v>
      </c>
      <c r="I10" s="23">
        <v>0</v>
      </c>
      <c r="J10" s="23">
        <v>1</v>
      </c>
      <c r="K10" s="23">
        <v>0</v>
      </c>
      <c r="L10" s="23">
        <v>0</v>
      </c>
      <c r="M10" s="23">
        <v>0</v>
      </c>
      <c r="N10" s="23">
        <v>0</v>
      </c>
      <c r="O10" s="23">
        <v>0</v>
      </c>
      <c r="P10" s="23">
        <v>0</v>
      </c>
      <c r="Q10" s="23">
        <v>0</v>
      </c>
      <c r="R10" s="23">
        <v>0</v>
      </c>
      <c r="S10" s="23">
        <v>0</v>
      </c>
      <c r="T10" s="23">
        <v>0</v>
      </c>
      <c r="U10" s="23">
        <v>0</v>
      </c>
      <c r="V10" s="24">
        <v>27</v>
      </c>
      <c r="W10" s="24">
        <v>27</v>
      </c>
      <c r="X10" s="24">
        <v>0</v>
      </c>
    </row>
    <row r="11" spans="1:24" s="39" customFormat="1" ht="15.75" customHeight="1">
      <c r="A11" s="41" t="s">
        <v>127</v>
      </c>
      <c r="B11" s="27"/>
      <c r="C11" s="23">
        <f>SUM(C12:C22)</f>
        <v>90</v>
      </c>
      <c r="D11" s="23">
        <f aca="true" t="shared" si="1" ref="D11:U11">SUM(D12:D22)</f>
        <v>31</v>
      </c>
      <c r="E11" s="23">
        <f t="shared" si="1"/>
        <v>59</v>
      </c>
      <c r="F11" s="23">
        <f t="shared" si="1"/>
        <v>0</v>
      </c>
      <c r="G11" s="23">
        <f t="shared" si="1"/>
        <v>0</v>
      </c>
      <c r="H11" s="23">
        <f t="shared" si="1"/>
        <v>9</v>
      </c>
      <c r="I11" s="23">
        <f t="shared" si="1"/>
        <v>25</v>
      </c>
      <c r="J11" s="23">
        <f t="shared" si="1"/>
        <v>7</v>
      </c>
      <c r="K11" s="23">
        <f t="shared" si="1"/>
        <v>22</v>
      </c>
      <c r="L11" s="23">
        <f t="shared" si="1"/>
        <v>10</v>
      </c>
      <c r="M11" s="23">
        <f t="shared" si="1"/>
        <v>7</v>
      </c>
      <c r="N11" s="23">
        <f t="shared" si="1"/>
        <v>3</v>
      </c>
      <c r="O11" s="23">
        <f t="shared" si="1"/>
        <v>5</v>
      </c>
      <c r="P11" s="23">
        <f t="shared" si="1"/>
        <v>1</v>
      </c>
      <c r="Q11" s="23">
        <f t="shared" si="1"/>
        <v>0</v>
      </c>
      <c r="R11" s="23">
        <f t="shared" si="1"/>
        <v>1</v>
      </c>
      <c r="S11" s="23">
        <f t="shared" si="1"/>
        <v>0</v>
      </c>
      <c r="T11" s="23">
        <f t="shared" si="1"/>
        <v>0</v>
      </c>
      <c r="U11" s="23">
        <f t="shared" si="1"/>
        <v>0</v>
      </c>
      <c r="V11" s="24"/>
      <c r="W11" s="24"/>
      <c r="X11" s="24"/>
    </row>
    <row r="12" spans="2:24" s="39" customFormat="1" ht="15.75" customHeight="1">
      <c r="B12" s="29" t="s">
        <v>113</v>
      </c>
      <c r="C12" s="23">
        <v>67</v>
      </c>
      <c r="D12" s="23">
        <v>22</v>
      </c>
      <c r="E12" s="23">
        <v>45</v>
      </c>
      <c r="F12" s="23">
        <v>0</v>
      </c>
      <c r="G12" s="23">
        <v>0</v>
      </c>
      <c r="H12" s="23">
        <v>7</v>
      </c>
      <c r="I12" s="23">
        <v>17</v>
      </c>
      <c r="J12" s="23">
        <v>6</v>
      </c>
      <c r="K12" s="23">
        <v>18</v>
      </c>
      <c r="L12" s="23">
        <v>4</v>
      </c>
      <c r="M12" s="23">
        <v>7</v>
      </c>
      <c r="N12" s="23">
        <v>3</v>
      </c>
      <c r="O12" s="23">
        <v>3</v>
      </c>
      <c r="P12" s="23">
        <v>1</v>
      </c>
      <c r="Q12" s="23">
        <v>0</v>
      </c>
      <c r="R12" s="23">
        <v>1</v>
      </c>
      <c r="S12" s="23">
        <v>0</v>
      </c>
      <c r="T12" s="23">
        <v>0</v>
      </c>
      <c r="U12" s="23">
        <v>0</v>
      </c>
      <c r="V12" s="24">
        <v>28.01</v>
      </c>
      <c r="W12" s="24">
        <v>30.14</v>
      </c>
      <c r="X12" s="24">
        <v>26.98</v>
      </c>
    </row>
    <row r="13" spans="2:24" s="39" customFormat="1" ht="15.75" customHeight="1">
      <c r="B13" s="29" t="s">
        <v>114</v>
      </c>
      <c r="C13" s="23">
        <v>7</v>
      </c>
      <c r="D13" s="23">
        <v>3</v>
      </c>
      <c r="E13" s="23">
        <v>4</v>
      </c>
      <c r="F13" s="23">
        <v>0</v>
      </c>
      <c r="G13" s="23">
        <v>0</v>
      </c>
      <c r="H13" s="23">
        <v>0</v>
      </c>
      <c r="I13" s="23">
        <v>2</v>
      </c>
      <c r="J13" s="23">
        <v>0</v>
      </c>
      <c r="K13" s="23">
        <v>0</v>
      </c>
      <c r="L13" s="23">
        <v>3</v>
      </c>
      <c r="M13" s="23">
        <v>0</v>
      </c>
      <c r="N13" s="23">
        <v>0</v>
      </c>
      <c r="O13" s="23">
        <v>2</v>
      </c>
      <c r="P13" s="23">
        <v>0</v>
      </c>
      <c r="Q13" s="23">
        <v>0</v>
      </c>
      <c r="R13" s="23">
        <v>0</v>
      </c>
      <c r="S13" s="23">
        <v>0</v>
      </c>
      <c r="T13" s="23">
        <v>0</v>
      </c>
      <c r="U13" s="23">
        <v>0</v>
      </c>
      <c r="V13" s="24">
        <v>30.57</v>
      </c>
      <c r="W13" s="24">
        <v>31.33</v>
      </c>
      <c r="X13" s="24">
        <v>30</v>
      </c>
    </row>
    <row r="14" spans="2:24" s="39" customFormat="1" ht="15.75" customHeight="1">
      <c r="B14" s="29" t="s">
        <v>115</v>
      </c>
      <c r="C14" s="23">
        <v>1</v>
      </c>
      <c r="D14" s="23">
        <v>0</v>
      </c>
      <c r="E14" s="23">
        <v>1</v>
      </c>
      <c r="F14" s="23">
        <v>0</v>
      </c>
      <c r="G14" s="23">
        <v>0</v>
      </c>
      <c r="H14" s="23">
        <v>0</v>
      </c>
      <c r="I14" s="23">
        <v>1</v>
      </c>
      <c r="J14" s="23">
        <v>0</v>
      </c>
      <c r="K14" s="23">
        <v>0</v>
      </c>
      <c r="L14" s="23">
        <v>0</v>
      </c>
      <c r="M14" s="23">
        <v>0</v>
      </c>
      <c r="N14" s="23">
        <v>0</v>
      </c>
      <c r="O14" s="23">
        <v>0</v>
      </c>
      <c r="P14" s="23">
        <v>0</v>
      </c>
      <c r="Q14" s="23">
        <v>0</v>
      </c>
      <c r="R14" s="23">
        <v>0</v>
      </c>
      <c r="S14" s="23">
        <v>0</v>
      </c>
      <c r="T14" s="23">
        <v>0</v>
      </c>
      <c r="U14" s="23">
        <v>0</v>
      </c>
      <c r="V14" s="24">
        <v>22</v>
      </c>
      <c r="W14" s="24">
        <v>0</v>
      </c>
      <c r="X14" s="24">
        <v>22</v>
      </c>
    </row>
    <row r="15" spans="2:24" s="39" customFormat="1" ht="15.75" customHeight="1">
      <c r="B15" s="29" t="s">
        <v>116</v>
      </c>
      <c r="C15" s="23">
        <v>1</v>
      </c>
      <c r="D15" s="23">
        <v>0</v>
      </c>
      <c r="E15" s="23">
        <v>1</v>
      </c>
      <c r="F15" s="23">
        <v>0</v>
      </c>
      <c r="G15" s="23">
        <v>0</v>
      </c>
      <c r="H15" s="23">
        <v>0</v>
      </c>
      <c r="I15" s="23">
        <v>1</v>
      </c>
      <c r="J15" s="23">
        <v>0</v>
      </c>
      <c r="K15" s="23">
        <v>0</v>
      </c>
      <c r="L15" s="23">
        <v>0</v>
      </c>
      <c r="M15" s="23">
        <v>0</v>
      </c>
      <c r="N15" s="23">
        <v>0</v>
      </c>
      <c r="O15" s="23">
        <v>0</v>
      </c>
      <c r="P15" s="23">
        <v>0</v>
      </c>
      <c r="Q15" s="23">
        <v>0</v>
      </c>
      <c r="R15" s="23">
        <v>0</v>
      </c>
      <c r="S15" s="23">
        <v>0</v>
      </c>
      <c r="T15" s="23">
        <v>0</v>
      </c>
      <c r="U15" s="23">
        <v>0</v>
      </c>
      <c r="V15" s="24">
        <v>22</v>
      </c>
      <c r="W15" s="24">
        <v>0</v>
      </c>
      <c r="X15" s="24">
        <v>22</v>
      </c>
    </row>
    <row r="16" spans="2:24" s="39" customFormat="1" ht="15.75" customHeight="1">
      <c r="B16" s="29" t="s">
        <v>117</v>
      </c>
      <c r="C16" s="23">
        <v>3</v>
      </c>
      <c r="D16" s="23">
        <v>1</v>
      </c>
      <c r="E16" s="23">
        <v>2</v>
      </c>
      <c r="F16" s="23">
        <v>0</v>
      </c>
      <c r="G16" s="23">
        <v>0</v>
      </c>
      <c r="H16" s="23">
        <v>1</v>
      </c>
      <c r="I16" s="23">
        <v>1</v>
      </c>
      <c r="J16" s="23">
        <v>0</v>
      </c>
      <c r="K16" s="23">
        <v>1</v>
      </c>
      <c r="L16" s="23">
        <v>0</v>
      </c>
      <c r="M16" s="23">
        <v>0</v>
      </c>
      <c r="N16" s="23">
        <v>0</v>
      </c>
      <c r="O16" s="23">
        <v>0</v>
      </c>
      <c r="P16" s="23">
        <v>0</v>
      </c>
      <c r="Q16" s="23">
        <v>0</v>
      </c>
      <c r="R16" s="23">
        <v>0</v>
      </c>
      <c r="S16" s="23">
        <v>0</v>
      </c>
      <c r="T16" s="23">
        <v>0</v>
      </c>
      <c r="U16" s="23">
        <v>0</v>
      </c>
      <c r="V16" s="24">
        <v>26.67</v>
      </c>
      <c r="W16" s="24">
        <v>25</v>
      </c>
      <c r="X16" s="24">
        <v>27.5</v>
      </c>
    </row>
    <row r="17" spans="2:24" s="39" customFormat="1" ht="15.75" customHeight="1">
      <c r="B17" s="29" t="s">
        <v>118</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4">
        <v>0</v>
      </c>
      <c r="W17" s="24">
        <v>0</v>
      </c>
      <c r="X17" s="24">
        <v>0</v>
      </c>
    </row>
    <row r="18" spans="2:24" s="39" customFormat="1" ht="15.75" customHeight="1">
      <c r="B18" s="29" t="s">
        <v>119</v>
      </c>
      <c r="C18" s="23">
        <v>4</v>
      </c>
      <c r="D18" s="23">
        <v>1</v>
      </c>
      <c r="E18" s="23">
        <v>3</v>
      </c>
      <c r="F18" s="23">
        <v>0</v>
      </c>
      <c r="G18" s="23">
        <v>0</v>
      </c>
      <c r="H18" s="23">
        <v>0</v>
      </c>
      <c r="I18" s="23">
        <v>2</v>
      </c>
      <c r="J18" s="23">
        <v>0</v>
      </c>
      <c r="K18" s="23">
        <v>1</v>
      </c>
      <c r="L18" s="23">
        <v>1</v>
      </c>
      <c r="M18" s="23">
        <v>0</v>
      </c>
      <c r="N18" s="23">
        <v>0</v>
      </c>
      <c r="O18" s="23">
        <v>0</v>
      </c>
      <c r="P18" s="23">
        <v>0</v>
      </c>
      <c r="Q18" s="23">
        <v>0</v>
      </c>
      <c r="R18" s="23">
        <v>0</v>
      </c>
      <c r="S18" s="23">
        <v>0</v>
      </c>
      <c r="T18" s="23">
        <v>0</v>
      </c>
      <c r="U18" s="23">
        <v>0</v>
      </c>
      <c r="V18" s="24">
        <v>26.25</v>
      </c>
      <c r="W18" s="24">
        <v>32</v>
      </c>
      <c r="X18" s="24">
        <v>24.33</v>
      </c>
    </row>
    <row r="19" spans="2:24" s="39" customFormat="1" ht="15.75" customHeight="1">
      <c r="B19" s="29" t="s">
        <v>120</v>
      </c>
      <c r="C19" s="23">
        <v>3</v>
      </c>
      <c r="D19" s="23">
        <v>2</v>
      </c>
      <c r="E19" s="23">
        <v>1</v>
      </c>
      <c r="F19" s="23">
        <v>0</v>
      </c>
      <c r="G19" s="23">
        <v>0</v>
      </c>
      <c r="H19" s="23">
        <v>0</v>
      </c>
      <c r="I19" s="23">
        <v>1</v>
      </c>
      <c r="J19" s="23">
        <v>1</v>
      </c>
      <c r="K19" s="23">
        <v>0</v>
      </c>
      <c r="L19" s="23">
        <v>1</v>
      </c>
      <c r="M19" s="23">
        <v>0</v>
      </c>
      <c r="N19" s="23">
        <v>0</v>
      </c>
      <c r="O19" s="23">
        <v>0</v>
      </c>
      <c r="P19" s="23">
        <v>0</v>
      </c>
      <c r="Q19" s="23">
        <v>0</v>
      </c>
      <c r="R19" s="23">
        <v>0</v>
      </c>
      <c r="S19" s="23">
        <v>0</v>
      </c>
      <c r="T19" s="23">
        <v>0</v>
      </c>
      <c r="U19" s="23">
        <v>0</v>
      </c>
      <c r="V19" s="24">
        <v>29.33</v>
      </c>
      <c r="W19" s="24">
        <v>32</v>
      </c>
      <c r="X19" s="24">
        <v>24</v>
      </c>
    </row>
    <row r="20" spans="2:24" s="39" customFormat="1" ht="15.75" customHeight="1">
      <c r="B20" s="29" t="s">
        <v>121</v>
      </c>
      <c r="C20" s="23">
        <v>2</v>
      </c>
      <c r="D20" s="23">
        <v>1</v>
      </c>
      <c r="E20" s="23">
        <v>1</v>
      </c>
      <c r="F20" s="23">
        <v>0</v>
      </c>
      <c r="G20" s="23">
        <v>0</v>
      </c>
      <c r="H20" s="23">
        <v>0</v>
      </c>
      <c r="I20" s="23">
        <v>0</v>
      </c>
      <c r="J20" s="23">
        <v>0</v>
      </c>
      <c r="K20" s="23">
        <v>1</v>
      </c>
      <c r="L20" s="23">
        <v>1</v>
      </c>
      <c r="M20" s="23">
        <v>0</v>
      </c>
      <c r="N20" s="23">
        <v>0</v>
      </c>
      <c r="O20" s="23">
        <v>0</v>
      </c>
      <c r="P20" s="23">
        <v>0</v>
      </c>
      <c r="Q20" s="23">
        <v>0</v>
      </c>
      <c r="R20" s="23">
        <v>0</v>
      </c>
      <c r="S20" s="23">
        <v>0</v>
      </c>
      <c r="T20" s="23">
        <v>0</v>
      </c>
      <c r="U20" s="23">
        <v>0</v>
      </c>
      <c r="V20" s="24">
        <v>31</v>
      </c>
      <c r="W20" s="24">
        <v>32</v>
      </c>
      <c r="X20" s="24">
        <v>30</v>
      </c>
    </row>
    <row r="21" spans="2:24" s="39" customFormat="1" ht="15.75" customHeight="1">
      <c r="B21" s="29" t="s">
        <v>122</v>
      </c>
      <c r="C21" s="23">
        <v>1</v>
      </c>
      <c r="D21" s="23">
        <v>1</v>
      </c>
      <c r="E21" s="23">
        <v>0</v>
      </c>
      <c r="F21" s="23">
        <v>0</v>
      </c>
      <c r="G21" s="23">
        <v>0</v>
      </c>
      <c r="H21" s="23">
        <v>1</v>
      </c>
      <c r="I21" s="23">
        <v>0</v>
      </c>
      <c r="J21" s="23">
        <v>0</v>
      </c>
      <c r="K21" s="23">
        <v>0</v>
      </c>
      <c r="L21" s="23">
        <v>0</v>
      </c>
      <c r="M21" s="23">
        <v>0</v>
      </c>
      <c r="N21" s="23">
        <v>0</v>
      </c>
      <c r="O21" s="23">
        <v>0</v>
      </c>
      <c r="P21" s="23">
        <v>0</v>
      </c>
      <c r="Q21" s="23">
        <v>0</v>
      </c>
      <c r="R21" s="23">
        <v>0</v>
      </c>
      <c r="S21" s="23">
        <v>0</v>
      </c>
      <c r="T21" s="23">
        <v>0</v>
      </c>
      <c r="U21" s="23">
        <v>0</v>
      </c>
      <c r="V21" s="24">
        <v>25</v>
      </c>
      <c r="W21" s="24">
        <v>25</v>
      </c>
      <c r="X21" s="24">
        <v>0</v>
      </c>
    </row>
    <row r="22" spans="2:24" s="39" customFormat="1" ht="15.75" customHeight="1">
      <c r="B22" s="29" t="s">
        <v>123</v>
      </c>
      <c r="C22" s="23">
        <v>1</v>
      </c>
      <c r="D22" s="23">
        <v>0</v>
      </c>
      <c r="E22" s="23">
        <v>1</v>
      </c>
      <c r="F22" s="23">
        <v>0</v>
      </c>
      <c r="G22" s="23">
        <v>0</v>
      </c>
      <c r="H22" s="23">
        <v>0</v>
      </c>
      <c r="I22" s="23">
        <v>0</v>
      </c>
      <c r="J22" s="23">
        <v>0</v>
      </c>
      <c r="K22" s="23">
        <v>1</v>
      </c>
      <c r="L22" s="23">
        <v>0</v>
      </c>
      <c r="M22" s="23">
        <v>0</v>
      </c>
      <c r="N22" s="23">
        <v>0</v>
      </c>
      <c r="O22" s="23">
        <v>0</v>
      </c>
      <c r="P22" s="23">
        <v>0</v>
      </c>
      <c r="Q22" s="23">
        <v>0</v>
      </c>
      <c r="R22" s="23">
        <v>0</v>
      </c>
      <c r="S22" s="23">
        <v>0</v>
      </c>
      <c r="T22" s="23">
        <v>0</v>
      </c>
      <c r="U22" s="23">
        <v>0</v>
      </c>
      <c r="V22" s="24">
        <v>30</v>
      </c>
      <c r="W22" s="24">
        <v>0</v>
      </c>
      <c r="X22" s="24">
        <v>30</v>
      </c>
    </row>
    <row r="23" spans="1:24" s="39" customFormat="1" ht="15.75" customHeight="1">
      <c r="A23" s="68" t="s">
        <v>130</v>
      </c>
      <c r="B23" s="69"/>
      <c r="C23" s="23">
        <v>25</v>
      </c>
      <c r="D23" s="23">
        <v>11</v>
      </c>
      <c r="E23" s="23">
        <v>14</v>
      </c>
      <c r="F23" s="23">
        <v>1</v>
      </c>
      <c r="G23" s="23">
        <v>0</v>
      </c>
      <c r="H23" s="23">
        <v>3</v>
      </c>
      <c r="I23" s="23">
        <v>7</v>
      </c>
      <c r="J23" s="23">
        <v>3</v>
      </c>
      <c r="K23" s="23">
        <v>3</v>
      </c>
      <c r="L23" s="23">
        <v>1</v>
      </c>
      <c r="M23" s="23">
        <v>4</v>
      </c>
      <c r="N23" s="23">
        <v>1</v>
      </c>
      <c r="O23" s="23">
        <v>0</v>
      </c>
      <c r="P23" s="23">
        <v>1</v>
      </c>
      <c r="Q23" s="23">
        <v>0</v>
      </c>
      <c r="R23" s="23">
        <v>1</v>
      </c>
      <c r="S23" s="23">
        <v>0</v>
      </c>
      <c r="T23" s="23">
        <v>0</v>
      </c>
      <c r="U23" s="23">
        <v>0</v>
      </c>
      <c r="V23" s="24"/>
      <c r="W23" s="24"/>
      <c r="X23" s="24"/>
    </row>
    <row r="24" spans="2:24" s="39" customFormat="1" ht="15.75" customHeight="1">
      <c r="B24" s="26" t="s">
        <v>124</v>
      </c>
      <c r="C24" s="23">
        <v>25</v>
      </c>
      <c r="D24" s="23">
        <v>11</v>
      </c>
      <c r="E24" s="23">
        <v>14</v>
      </c>
      <c r="F24" s="23">
        <v>1</v>
      </c>
      <c r="G24" s="23">
        <v>0</v>
      </c>
      <c r="H24" s="23">
        <v>3</v>
      </c>
      <c r="I24" s="23">
        <v>7</v>
      </c>
      <c r="J24" s="23">
        <v>3</v>
      </c>
      <c r="K24" s="23">
        <v>3</v>
      </c>
      <c r="L24" s="23">
        <v>1</v>
      </c>
      <c r="M24" s="23">
        <v>4</v>
      </c>
      <c r="N24" s="23">
        <v>1</v>
      </c>
      <c r="O24" s="23">
        <v>0</v>
      </c>
      <c r="P24" s="23">
        <v>1</v>
      </c>
      <c r="Q24" s="23">
        <v>0</v>
      </c>
      <c r="R24" s="23">
        <v>1</v>
      </c>
      <c r="S24" s="23">
        <v>0</v>
      </c>
      <c r="T24" s="23">
        <v>0</v>
      </c>
      <c r="U24" s="23">
        <v>0</v>
      </c>
      <c r="V24" s="24">
        <v>28.08</v>
      </c>
      <c r="W24" s="24">
        <v>29.73</v>
      </c>
      <c r="X24" s="24">
        <v>26.79</v>
      </c>
    </row>
  </sheetData>
  <sheetProtection/>
  <mergeCells count="14">
    <mergeCell ref="A23:B23"/>
    <mergeCell ref="T2:U2"/>
    <mergeCell ref="A4:B4"/>
    <mergeCell ref="A2:B3"/>
    <mergeCell ref="C2:E2"/>
    <mergeCell ref="F2:G2"/>
    <mergeCell ref="A1:X1"/>
    <mergeCell ref="P2:Q2"/>
    <mergeCell ref="R2:S2"/>
    <mergeCell ref="H2:I2"/>
    <mergeCell ref="J2:K2"/>
    <mergeCell ref="V2:X2"/>
    <mergeCell ref="L2:M2"/>
    <mergeCell ref="N2:O2"/>
  </mergeCells>
  <printOptions horizontalCentered="1"/>
  <pageMargins left="0.35433070866141736" right="0.35433070866141736" top="0.3937007874015748" bottom="0.3937007874015748" header="0.5118110236220472" footer="0.5118110236220472"/>
  <pageSetup fitToHeight="0" fitToWidth="0" horizontalDpi="300" verticalDpi="300" orientation="landscape" pageOrder="overThenDown" paperSize="9" scale="80" r:id="rId1"/>
</worksheet>
</file>

<file path=xl/worksheets/sheet5.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E29" sqref="E29"/>
    </sheetView>
  </sheetViews>
  <sheetFormatPr defaultColWidth="9.140625" defaultRowHeight="12.75"/>
  <cols>
    <col min="1" max="1" width="2.8515625" style="0" customWidth="1"/>
    <col min="2" max="2" width="29.57421875" style="0" customWidth="1"/>
  </cols>
  <sheetData>
    <row r="1" spans="1:15" ht="23.25" customHeight="1">
      <c r="A1" s="81" t="s">
        <v>65</v>
      </c>
      <c r="B1" s="82"/>
      <c r="C1" s="82"/>
      <c r="D1" s="82"/>
      <c r="E1" s="82"/>
      <c r="F1" s="82"/>
      <c r="G1" s="82"/>
      <c r="H1" s="82"/>
      <c r="I1" s="82"/>
      <c r="J1" s="82"/>
      <c r="K1" s="82"/>
      <c r="L1" s="82"/>
      <c r="M1" s="82"/>
      <c r="N1" s="82"/>
      <c r="O1" s="82"/>
    </row>
    <row r="2" spans="1:15" s="17" customFormat="1" ht="15.75" customHeight="1">
      <c r="A2" s="77" t="s">
        <v>0</v>
      </c>
      <c r="B2" s="80"/>
      <c r="C2" s="77" t="s">
        <v>7</v>
      </c>
      <c r="D2" s="77"/>
      <c r="E2" s="77"/>
      <c r="F2" s="77" t="s">
        <v>28</v>
      </c>
      <c r="G2" s="77"/>
      <c r="H2" s="77" t="s">
        <v>29</v>
      </c>
      <c r="I2" s="77"/>
      <c r="J2" s="77" t="s">
        <v>30</v>
      </c>
      <c r="K2" s="77"/>
      <c r="L2" s="77" t="s">
        <v>31</v>
      </c>
      <c r="M2" s="77"/>
      <c r="N2" s="77" t="s">
        <v>32</v>
      </c>
      <c r="O2" s="77"/>
    </row>
    <row r="3" spans="1:15" s="17" customFormat="1" ht="15.75" customHeight="1">
      <c r="A3" s="80"/>
      <c r="B3" s="80"/>
      <c r="C3" s="19" t="s">
        <v>7</v>
      </c>
      <c r="D3" s="19" t="s">
        <v>13</v>
      </c>
      <c r="E3" s="19" t="s">
        <v>15</v>
      </c>
      <c r="F3" s="19" t="s">
        <v>13</v>
      </c>
      <c r="G3" s="19" t="s">
        <v>15</v>
      </c>
      <c r="H3" s="19" t="s">
        <v>13</v>
      </c>
      <c r="I3" s="19" t="s">
        <v>15</v>
      </c>
      <c r="J3" s="19" t="s">
        <v>13</v>
      </c>
      <c r="K3" s="19" t="s">
        <v>15</v>
      </c>
      <c r="L3" s="19" t="s">
        <v>13</v>
      </c>
      <c r="M3" s="19" t="s">
        <v>15</v>
      </c>
      <c r="N3" s="19" t="s">
        <v>13</v>
      </c>
      <c r="O3" s="19" t="s">
        <v>15</v>
      </c>
    </row>
    <row r="4" spans="1:15" s="39" customFormat="1" ht="15.75" customHeight="1">
      <c r="A4" s="79"/>
      <c r="B4" s="79"/>
      <c r="C4" s="49">
        <f>C5+C7+C12+C24</f>
        <v>228</v>
      </c>
      <c r="D4" s="49">
        <f aca="true" t="shared" si="0" ref="D4:O4">D5+D7+D12+D24</f>
        <v>118</v>
      </c>
      <c r="E4" s="49">
        <f t="shared" si="0"/>
        <v>110</v>
      </c>
      <c r="F4" s="49">
        <f t="shared" si="0"/>
        <v>0</v>
      </c>
      <c r="G4" s="49">
        <f t="shared" si="0"/>
        <v>0</v>
      </c>
      <c r="H4" s="49">
        <f t="shared" si="0"/>
        <v>18</v>
      </c>
      <c r="I4" s="49">
        <f t="shared" si="0"/>
        <v>12</v>
      </c>
      <c r="J4" s="49">
        <f t="shared" si="0"/>
        <v>90</v>
      </c>
      <c r="K4" s="49">
        <f t="shared" si="0"/>
        <v>93</v>
      </c>
      <c r="L4" s="49">
        <f t="shared" si="0"/>
        <v>5</v>
      </c>
      <c r="M4" s="49">
        <f t="shared" si="0"/>
        <v>1</v>
      </c>
      <c r="N4" s="49">
        <f t="shared" si="0"/>
        <v>5</v>
      </c>
      <c r="O4" s="49">
        <f t="shared" si="0"/>
        <v>4</v>
      </c>
    </row>
    <row r="5" spans="1:15" s="39" customFormat="1" ht="15.75" customHeight="1">
      <c r="A5" s="68" t="s">
        <v>129</v>
      </c>
      <c r="B5" s="69"/>
      <c r="C5" s="23">
        <v>92</v>
      </c>
      <c r="D5" s="23">
        <v>59</v>
      </c>
      <c r="E5" s="23">
        <v>33</v>
      </c>
      <c r="F5" s="23">
        <v>0</v>
      </c>
      <c r="G5" s="23">
        <v>0</v>
      </c>
      <c r="H5" s="23">
        <v>3</v>
      </c>
      <c r="I5" s="23">
        <v>1</v>
      </c>
      <c r="J5" s="23">
        <v>52</v>
      </c>
      <c r="K5" s="23">
        <v>28</v>
      </c>
      <c r="L5" s="23">
        <v>1</v>
      </c>
      <c r="M5" s="23">
        <v>1</v>
      </c>
      <c r="N5" s="23">
        <v>3</v>
      </c>
      <c r="O5" s="23">
        <v>3</v>
      </c>
    </row>
    <row r="6" spans="2:15" s="39" customFormat="1" ht="15.75" customHeight="1">
      <c r="B6" s="26" t="s">
        <v>66</v>
      </c>
      <c r="C6" s="23">
        <v>92</v>
      </c>
      <c r="D6" s="23">
        <v>59</v>
      </c>
      <c r="E6" s="23">
        <v>33</v>
      </c>
      <c r="F6" s="23">
        <v>0</v>
      </c>
      <c r="G6" s="23">
        <v>0</v>
      </c>
      <c r="H6" s="23">
        <v>3</v>
      </c>
      <c r="I6" s="23">
        <v>1</v>
      </c>
      <c r="J6" s="23">
        <v>52</v>
      </c>
      <c r="K6" s="23">
        <v>28</v>
      </c>
      <c r="L6" s="23">
        <v>1</v>
      </c>
      <c r="M6" s="23">
        <v>1</v>
      </c>
      <c r="N6" s="23">
        <v>3</v>
      </c>
      <c r="O6" s="23">
        <v>3</v>
      </c>
    </row>
    <row r="7" spans="1:15" s="39" customFormat="1" ht="15.75" customHeight="1">
      <c r="A7" s="68" t="s">
        <v>131</v>
      </c>
      <c r="B7" s="69"/>
      <c r="C7" s="23">
        <v>21</v>
      </c>
      <c r="D7" s="23">
        <v>17</v>
      </c>
      <c r="E7" s="23">
        <v>4</v>
      </c>
      <c r="F7" s="23">
        <v>0</v>
      </c>
      <c r="G7" s="23">
        <v>0</v>
      </c>
      <c r="H7" s="23">
        <v>5</v>
      </c>
      <c r="I7" s="23">
        <v>0</v>
      </c>
      <c r="J7" s="23">
        <v>11</v>
      </c>
      <c r="K7" s="23">
        <v>4</v>
      </c>
      <c r="L7" s="23">
        <v>1</v>
      </c>
      <c r="M7" s="23">
        <v>0</v>
      </c>
      <c r="N7" s="23">
        <v>0</v>
      </c>
      <c r="O7" s="23">
        <v>0</v>
      </c>
    </row>
    <row r="8" spans="2:15" s="39" customFormat="1" ht="15.75" customHeight="1">
      <c r="B8" s="26" t="s">
        <v>109</v>
      </c>
      <c r="C8" s="23">
        <v>4</v>
      </c>
      <c r="D8" s="23">
        <v>3</v>
      </c>
      <c r="E8" s="23">
        <v>1</v>
      </c>
      <c r="F8" s="23">
        <v>0</v>
      </c>
      <c r="G8" s="23">
        <v>0</v>
      </c>
      <c r="H8" s="23">
        <v>0</v>
      </c>
      <c r="I8" s="23">
        <v>0</v>
      </c>
      <c r="J8" s="23">
        <v>2</v>
      </c>
      <c r="K8" s="23">
        <v>1</v>
      </c>
      <c r="L8" s="23">
        <v>1</v>
      </c>
      <c r="M8" s="23">
        <v>0</v>
      </c>
      <c r="N8" s="23">
        <v>0</v>
      </c>
      <c r="O8" s="23">
        <v>0</v>
      </c>
    </row>
    <row r="9" spans="2:15" s="39" customFormat="1" ht="15.75" customHeight="1">
      <c r="B9" s="26" t="s">
        <v>110</v>
      </c>
      <c r="C9" s="23">
        <v>1</v>
      </c>
      <c r="D9" s="23">
        <v>0</v>
      </c>
      <c r="E9" s="23">
        <v>1</v>
      </c>
      <c r="F9" s="23">
        <v>0</v>
      </c>
      <c r="G9" s="23">
        <v>0</v>
      </c>
      <c r="H9" s="23">
        <v>0</v>
      </c>
      <c r="I9" s="23">
        <v>0</v>
      </c>
      <c r="J9" s="23">
        <v>0</v>
      </c>
      <c r="K9" s="23">
        <v>1</v>
      </c>
      <c r="L9" s="23">
        <v>0</v>
      </c>
      <c r="M9" s="23">
        <v>0</v>
      </c>
      <c r="N9" s="23">
        <v>0</v>
      </c>
      <c r="O9" s="23">
        <v>0</v>
      </c>
    </row>
    <row r="10" spans="2:15" s="39" customFormat="1" ht="15.75" customHeight="1">
      <c r="B10" s="26" t="s">
        <v>111</v>
      </c>
      <c r="C10" s="23">
        <v>14</v>
      </c>
      <c r="D10" s="23">
        <v>12</v>
      </c>
      <c r="E10" s="23">
        <v>2</v>
      </c>
      <c r="F10" s="23">
        <v>0</v>
      </c>
      <c r="G10" s="23">
        <v>0</v>
      </c>
      <c r="H10" s="23">
        <v>4</v>
      </c>
      <c r="I10" s="23">
        <v>0</v>
      </c>
      <c r="J10" s="23">
        <v>8</v>
      </c>
      <c r="K10" s="23">
        <v>2</v>
      </c>
      <c r="L10" s="23">
        <v>0</v>
      </c>
      <c r="M10" s="23">
        <v>0</v>
      </c>
      <c r="N10" s="23">
        <v>0</v>
      </c>
      <c r="O10" s="23">
        <v>0</v>
      </c>
    </row>
    <row r="11" spans="2:15" s="39" customFormat="1" ht="15.75" customHeight="1">
      <c r="B11" s="26" t="s">
        <v>112</v>
      </c>
      <c r="C11" s="23">
        <v>2</v>
      </c>
      <c r="D11" s="23">
        <v>2</v>
      </c>
      <c r="E11" s="23">
        <v>0</v>
      </c>
      <c r="F11" s="23">
        <v>0</v>
      </c>
      <c r="G11" s="23">
        <v>0</v>
      </c>
      <c r="H11" s="23">
        <v>1</v>
      </c>
      <c r="I11" s="23">
        <v>0</v>
      </c>
      <c r="J11" s="23">
        <v>1</v>
      </c>
      <c r="K11" s="23">
        <v>0</v>
      </c>
      <c r="L11" s="23">
        <v>0</v>
      </c>
      <c r="M11" s="23">
        <v>0</v>
      </c>
      <c r="N11" s="23">
        <v>0</v>
      </c>
      <c r="O11" s="23">
        <v>0</v>
      </c>
    </row>
    <row r="12" spans="1:15" s="39" customFormat="1" ht="15.75" customHeight="1">
      <c r="A12" s="68" t="s">
        <v>132</v>
      </c>
      <c r="B12" s="69"/>
      <c r="C12" s="23">
        <v>90</v>
      </c>
      <c r="D12" s="23">
        <v>31</v>
      </c>
      <c r="E12" s="23">
        <v>59</v>
      </c>
      <c r="F12" s="23">
        <v>0</v>
      </c>
      <c r="G12" s="23">
        <v>0</v>
      </c>
      <c r="H12" s="23">
        <v>7</v>
      </c>
      <c r="I12" s="23">
        <v>11</v>
      </c>
      <c r="J12" s="23">
        <v>22</v>
      </c>
      <c r="K12" s="23">
        <v>47</v>
      </c>
      <c r="L12" s="23">
        <v>2</v>
      </c>
      <c r="M12" s="23">
        <v>0</v>
      </c>
      <c r="N12" s="23">
        <v>0</v>
      </c>
      <c r="O12" s="23">
        <v>1</v>
      </c>
    </row>
    <row r="13" spans="2:15" s="39" customFormat="1" ht="15.75" customHeight="1">
      <c r="B13" s="29" t="s">
        <v>113</v>
      </c>
      <c r="C13" s="23">
        <v>67</v>
      </c>
      <c r="D13" s="23">
        <v>22</v>
      </c>
      <c r="E13" s="23">
        <v>45</v>
      </c>
      <c r="F13" s="23">
        <v>0</v>
      </c>
      <c r="G13" s="23">
        <v>0</v>
      </c>
      <c r="H13" s="23">
        <v>6</v>
      </c>
      <c r="I13" s="23">
        <v>9</v>
      </c>
      <c r="J13" s="23">
        <v>15</v>
      </c>
      <c r="K13" s="23">
        <v>35</v>
      </c>
      <c r="L13" s="23">
        <v>1</v>
      </c>
      <c r="M13" s="23">
        <v>0</v>
      </c>
      <c r="N13" s="23">
        <v>0</v>
      </c>
      <c r="O13" s="23">
        <v>1</v>
      </c>
    </row>
    <row r="14" spans="2:15" s="39" customFormat="1" ht="15.75" customHeight="1">
      <c r="B14" s="29" t="s">
        <v>114</v>
      </c>
      <c r="C14" s="23">
        <v>7</v>
      </c>
      <c r="D14" s="23">
        <v>3</v>
      </c>
      <c r="E14" s="23">
        <v>4</v>
      </c>
      <c r="F14" s="23">
        <v>0</v>
      </c>
      <c r="G14" s="23">
        <v>0</v>
      </c>
      <c r="H14" s="23">
        <v>1</v>
      </c>
      <c r="I14" s="23">
        <v>0</v>
      </c>
      <c r="J14" s="23">
        <v>2</v>
      </c>
      <c r="K14" s="23">
        <v>4</v>
      </c>
      <c r="L14" s="23">
        <v>0</v>
      </c>
      <c r="M14" s="23">
        <v>0</v>
      </c>
      <c r="N14" s="23">
        <v>0</v>
      </c>
      <c r="O14" s="23">
        <v>0</v>
      </c>
    </row>
    <row r="15" spans="2:15" s="39" customFormat="1" ht="15.75" customHeight="1">
      <c r="B15" s="29" t="s">
        <v>115</v>
      </c>
      <c r="C15" s="23">
        <v>1</v>
      </c>
      <c r="D15" s="23">
        <v>0</v>
      </c>
      <c r="E15" s="23">
        <v>1</v>
      </c>
      <c r="F15" s="23">
        <v>0</v>
      </c>
      <c r="G15" s="23">
        <v>0</v>
      </c>
      <c r="H15" s="23">
        <v>0</v>
      </c>
      <c r="I15" s="23">
        <v>0</v>
      </c>
      <c r="J15" s="23">
        <v>0</v>
      </c>
      <c r="K15" s="23">
        <v>1</v>
      </c>
      <c r="L15" s="23">
        <v>0</v>
      </c>
      <c r="M15" s="23">
        <v>0</v>
      </c>
      <c r="N15" s="23">
        <v>0</v>
      </c>
      <c r="O15" s="23">
        <v>0</v>
      </c>
    </row>
    <row r="16" spans="2:15" s="39" customFormat="1" ht="15.75" customHeight="1">
      <c r="B16" s="29" t="s">
        <v>116</v>
      </c>
      <c r="C16" s="23">
        <v>1</v>
      </c>
      <c r="D16" s="23">
        <v>0</v>
      </c>
      <c r="E16" s="23">
        <v>1</v>
      </c>
      <c r="F16" s="23">
        <v>0</v>
      </c>
      <c r="G16" s="23">
        <v>0</v>
      </c>
      <c r="H16" s="23">
        <v>0</v>
      </c>
      <c r="I16" s="23">
        <v>0</v>
      </c>
      <c r="J16" s="23">
        <v>0</v>
      </c>
      <c r="K16" s="23">
        <v>1</v>
      </c>
      <c r="L16" s="23">
        <v>0</v>
      </c>
      <c r="M16" s="23">
        <v>0</v>
      </c>
      <c r="N16" s="23">
        <v>0</v>
      </c>
      <c r="O16" s="23">
        <v>0</v>
      </c>
    </row>
    <row r="17" spans="2:15" s="39" customFormat="1" ht="15.75" customHeight="1">
      <c r="B17" s="29" t="s">
        <v>117</v>
      </c>
      <c r="C17" s="23">
        <v>3</v>
      </c>
      <c r="D17" s="23">
        <v>1</v>
      </c>
      <c r="E17" s="23">
        <v>2</v>
      </c>
      <c r="F17" s="23">
        <v>0</v>
      </c>
      <c r="G17" s="23">
        <v>0</v>
      </c>
      <c r="H17" s="23">
        <v>0</v>
      </c>
      <c r="I17" s="23">
        <v>0</v>
      </c>
      <c r="J17" s="23">
        <v>0</v>
      </c>
      <c r="K17" s="23">
        <v>2</v>
      </c>
      <c r="L17" s="23">
        <v>1</v>
      </c>
      <c r="M17" s="23">
        <v>0</v>
      </c>
      <c r="N17" s="23">
        <v>0</v>
      </c>
      <c r="O17" s="23">
        <v>0</v>
      </c>
    </row>
    <row r="18" spans="2:15" s="39" customFormat="1" ht="15.75" customHeight="1">
      <c r="B18" s="29" t="s">
        <v>118</v>
      </c>
      <c r="C18" s="23">
        <v>0</v>
      </c>
      <c r="D18" s="23">
        <v>0</v>
      </c>
      <c r="E18" s="23">
        <v>0</v>
      </c>
      <c r="F18" s="23">
        <v>0</v>
      </c>
      <c r="G18" s="23">
        <v>0</v>
      </c>
      <c r="H18" s="23">
        <v>0</v>
      </c>
      <c r="I18" s="23">
        <v>0</v>
      </c>
      <c r="J18" s="23">
        <v>0</v>
      </c>
      <c r="K18" s="23">
        <v>0</v>
      </c>
      <c r="L18" s="23">
        <v>0</v>
      </c>
      <c r="M18" s="23">
        <v>0</v>
      </c>
      <c r="N18" s="23">
        <v>0</v>
      </c>
      <c r="O18" s="23">
        <v>0</v>
      </c>
    </row>
    <row r="19" spans="2:15" s="39" customFormat="1" ht="15.75" customHeight="1">
      <c r="B19" s="29" t="s">
        <v>119</v>
      </c>
      <c r="C19" s="23">
        <v>4</v>
      </c>
      <c r="D19" s="23">
        <v>1</v>
      </c>
      <c r="E19" s="23">
        <v>3</v>
      </c>
      <c r="F19" s="23">
        <v>0</v>
      </c>
      <c r="G19" s="23">
        <v>0</v>
      </c>
      <c r="H19" s="23">
        <v>0</v>
      </c>
      <c r="I19" s="23">
        <v>1</v>
      </c>
      <c r="J19" s="23">
        <v>1</v>
      </c>
      <c r="K19" s="23">
        <v>2</v>
      </c>
      <c r="L19" s="23">
        <v>0</v>
      </c>
      <c r="M19" s="23">
        <v>0</v>
      </c>
      <c r="N19" s="23">
        <v>0</v>
      </c>
      <c r="O19" s="23">
        <v>0</v>
      </c>
    </row>
    <row r="20" spans="2:15" s="39" customFormat="1" ht="15.75" customHeight="1">
      <c r="B20" s="29" t="s">
        <v>120</v>
      </c>
      <c r="C20" s="23">
        <v>3</v>
      </c>
      <c r="D20" s="23">
        <v>2</v>
      </c>
      <c r="E20" s="23">
        <v>1</v>
      </c>
      <c r="F20" s="23">
        <v>0</v>
      </c>
      <c r="G20" s="23">
        <v>0</v>
      </c>
      <c r="H20" s="23">
        <v>0</v>
      </c>
      <c r="I20" s="23">
        <v>0</v>
      </c>
      <c r="J20" s="23">
        <v>2</v>
      </c>
      <c r="K20" s="23">
        <v>1</v>
      </c>
      <c r="L20" s="23">
        <v>0</v>
      </c>
      <c r="M20" s="23">
        <v>0</v>
      </c>
      <c r="N20" s="23">
        <v>0</v>
      </c>
      <c r="O20" s="23">
        <v>0</v>
      </c>
    </row>
    <row r="21" spans="2:15" s="39" customFormat="1" ht="15.75" customHeight="1">
      <c r="B21" s="29" t="s">
        <v>121</v>
      </c>
      <c r="C21" s="23">
        <v>2</v>
      </c>
      <c r="D21" s="23">
        <v>1</v>
      </c>
      <c r="E21" s="23">
        <v>1</v>
      </c>
      <c r="F21" s="23">
        <v>0</v>
      </c>
      <c r="G21" s="23">
        <v>0</v>
      </c>
      <c r="H21" s="23">
        <v>0</v>
      </c>
      <c r="I21" s="23">
        <v>0</v>
      </c>
      <c r="J21" s="23">
        <v>1</v>
      </c>
      <c r="K21" s="23">
        <v>1</v>
      </c>
      <c r="L21" s="23">
        <v>0</v>
      </c>
      <c r="M21" s="23">
        <v>0</v>
      </c>
      <c r="N21" s="23">
        <v>0</v>
      </c>
      <c r="O21" s="23">
        <v>0</v>
      </c>
    </row>
    <row r="22" spans="2:15" s="39" customFormat="1" ht="15.75" customHeight="1">
      <c r="B22" s="29" t="s">
        <v>122</v>
      </c>
      <c r="C22" s="23">
        <v>1</v>
      </c>
      <c r="D22" s="23">
        <v>1</v>
      </c>
      <c r="E22" s="23">
        <v>0</v>
      </c>
      <c r="F22" s="23">
        <v>0</v>
      </c>
      <c r="G22" s="23">
        <v>0</v>
      </c>
      <c r="H22" s="23">
        <v>0</v>
      </c>
      <c r="I22" s="23">
        <v>0</v>
      </c>
      <c r="J22" s="23">
        <v>1</v>
      </c>
      <c r="K22" s="23">
        <v>0</v>
      </c>
      <c r="L22" s="23">
        <v>0</v>
      </c>
      <c r="M22" s="23">
        <v>0</v>
      </c>
      <c r="N22" s="23">
        <v>0</v>
      </c>
      <c r="O22" s="23">
        <v>0</v>
      </c>
    </row>
    <row r="23" spans="2:15" s="39" customFormat="1" ht="15.75" customHeight="1">
      <c r="B23" s="29" t="s">
        <v>133</v>
      </c>
      <c r="C23" s="23">
        <v>1</v>
      </c>
      <c r="D23" s="23">
        <v>0</v>
      </c>
      <c r="E23" s="23">
        <v>1</v>
      </c>
      <c r="F23" s="23">
        <v>0</v>
      </c>
      <c r="G23" s="23">
        <v>0</v>
      </c>
      <c r="H23" s="23">
        <v>0</v>
      </c>
      <c r="I23" s="23">
        <v>1</v>
      </c>
      <c r="J23" s="23">
        <v>0</v>
      </c>
      <c r="K23" s="23">
        <v>0</v>
      </c>
      <c r="L23" s="23">
        <v>0</v>
      </c>
      <c r="M23" s="23">
        <v>0</v>
      </c>
      <c r="N23" s="23">
        <v>0</v>
      </c>
      <c r="O23" s="23">
        <v>0</v>
      </c>
    </row>
    <row r="24" spans="1:15" s="39" customFormat="1" ht="15.75" customHeight="1">
      <c r="A24" s="69" t="s">
        <v>9</v>
      </c>
      <c r="B24" s="69"/>
      <c r="C24" s="23">
        <v>25</v>
      </c>
      <c r="D24" s="23">
        <v>11</v>
      </c>
      <c r="E24" s="23">
        <v>14</v>
      </c>
      <c r="F24" s="23">
        <v>0</v>
      </c>
      <c r="G24" s="23">
        <v>0</v>
      </c>
      <c r="H24" s="23">
        <v>3</v>
      </c>
      <c r="I24" s="23">
        <v>0</v>
      </c>
      <c r="J24" s="23">
        <v>5</v>
      </c>
      <c r="K24" s="23">
        <v>14</v>
      </c>
      <c r="L24" s="23">
        <v>1</v>
      </c>
      <c r="M24" s="23">
        <v>0</v>
      </c>
      <c r="N24" s="23">
        <v>2</v>
      </c>
      <c r="O24" s="23">
        <v>0</v>
      </c>
    </row>
    <row r="25" spans="2:15" s="39" customFormat="1" ht="15.75" customHeight="1">
      <c r="B25" s="26" t="s">
        <v>124</v>
      </c>
      <c r="C25" s="23">
        <v>25</v>
      </c>
      <c r="D25" s="23">
        <v>11</v>
      </c>
      <c r="E25" s="23">
        <v>14</v>
      </c>
      <c r="F25" s="23">
        <v>0</v>
      </c>
      <c r="G25" s="23">
        <v>0</v>
      </c>
      <c r="H25" s="23">
        <v>3</v>
      </c>
      <c r="I25" s="23">
        <v>0</v>
      </c>
      <c r="J25" s="23">
        <v>5</v>
      </c>
      <c r="K25" s="23">
        <v>14</v>
      </c>
      <c r="L25" s="23">
        <v>1</v>
      </c>
      <c r="M25" s="23">
        <v>0</v>
      </c>
      <c r="N25" s="23">
        <v>2</v>
      </c>
      <c r="O25" s="23">
        <v>0</v>
      </c>
    </row>
  </sheetData>
  <sheetProtection/>
  <mergeCells count="13">
    <mergeCell ref="A1:O1"/>
    <mergeCell ref="C2:E2"/>
    <mergeCell ref="F2:G2"/>
    <mergeCell ref="H2:I2"/>
    <mergeCell ref="J2:K2"/>
    <mergeCell ref="L2:M2"/>
    <mergeCell ref="N2:O2"/>
    <mergeCell ref="A7:B7"/>
    <mergeCell ref="A12:B12"/>
    <mergeCell ref="A24:B24"/>
    <mergeCell ref="A4:B4"/>
    <mergeCell ref="A5:B5"/>
    <mergeCell ref="A2:B3"/>
  </mergeCells>
  <printOptions/>
  <pageMargins left="0.35433070866141736" right="0.35433070866141736" top="0.3937007874015748" bottom="0.3937007874015748" header="0.5118110236220472" footer="0.5118110236220472"/>
  <pageSetup fitToHeight="0" fitToWidth="0" horizontalDpi="300" verticalDpi="300" orientation="landscape" pageOrder="overThenDown" paperSize="9" scale="94" r:id="rId1"/>
</worksheet>
</file>

<file path=xl/worksheets/sheet6.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32" sqref="E32"/>
    </sheetView>
  </sheetViews>
  <sheetFormatPr defaultColWidth="9.140625" defaultRowHeight="12.75"/>
  <cols>
    <col min="1" max="9" width="18.00390625" style="0" customWidth="1"/>
  </cols>
  <sheetData>
    <row r="1" spans="1:9" ht="12.75">
      <c r="A1" s="81" t="s">
        <v>52</v>
      </c>
      <c r="B1" s="82"/>
      <c r="C1" s="82"/>
      <c r="D1" s="82"/>
      <c r="E1" s="82"/>
      <c r="F1" s="82"/>
      <c r="G1" s="82"/>
      <c r="H1" s="82"/>
      <c r="I1" s="82"/>
    </row>
    <row r="2" spans="1:9" ht="12.75">
      <c r="A2" s="83" t="s">
        <v>33</v>
      </c>
      <c r="B2" s="85" t="s">
        <v>7</v>
      </c>
      <c r="C2" s="86"/>
      <c r="D2" s="85" t="s">
        <v>13</v>
      </c>
      <c r="E2" s="86"/>
      <c r="F2" s="85" t="s">
        <v>15</v>
      </c>
      <c r="G2" s="86"/>
      <c r="H2" s="83" t="s">
        <v>34</v>
      </c>
      <c r="I2" s="83"/>
    </row>
    <row r="3" spans="1:9" ht="12.75">
      <c r="A3" s="84"/>
      <c r="B3" s="4" t="s">
        <v>35</v>
      </c>
      <c r="C3" s="4" t="s">
        <v>36</v>
      </c>
      <c r="D3" s="4" t="s">
        <v>35</v>
      </c>
      <c r="E3" s="4" t="s">
        <v>36</v>
      </c>
      <c r="F3" s="4" t="s">
        <v>35</v>
      </c>
      <c r="G3" s="4" t="s">
        <v>36</v>
      </c>
      <c r="H3" s="4" t="s">
        <v>37</v>
      </c>
      <c r="I3" s="8" t="s">
        <v>38</v>
      </c>
    </row>
    <row r="4" spans="1:9" ht="12.75">
      <c r="A4" s="7" t="s">
        <v>7</v>
      </c>
      <c r="B4" s="5">
        <v>228</v>
      </c>
      <c r="C4" s="6">
        <v>100</v>
      </c>
      <c r="D4" s="5">
        <v>118</v>
      </c>
      <c r="E4" s="6">
        <v>100</v>
      </c>
      <c r="F4" s="5">
        <v>110</v>
      </c>
      <c r="G4" s="6">
        <v>100</v>
      </c>
      <c r="H4" s="6">
        <v>51.75</v>
      </c>
      <c r="I4" s="6">
        <v>48.25</v>
      </c>
    </row>
    <row r="5" spans="1:9" ht="12.75">
      <c r="A5" s="9" t="s">
        <v>39</v>
      </c>
      <c r="B5" s="1">
        <v>227</v>
      </c>
      <c r="C5" s="2">
        <v>99.56</v>
      </c>
      <c r="D5" s="1">
        <v>117</v>
      </c>
      <c r="E5" s="2">
        <v>99.15</v>
      </c>
      <c r="F5" s="1">
        <v>110</v>
      </c>
      <c r="G5" s="2">
        <v>100</v>
      </c>
      <c r="H5" s="2">
        <v>51.54</v>
      </c>
      <c r="I5" s="2">
        <v>48.46</v>
      </c>
    </row>
    <row r="6" spans="1:9" ht="12.75">
      <c r="A6" s="9" t="s">
        <v>40</v>
      </c>
      <c r="B6" s="1">
        <v>1</v>
      </c>
      <c r="C6" s="2">
        <v>0.44</v>
      </c>
      <c r="D6" s="1">
        <v>1</v>
      </c>
      <c r="E6" s="2">
        <v>0.85</v>
      </c>
      <c r="F6" s="3" t="s">
        <v>8</v>
      </c>
      <c r="G6" s="3" t="s">
        <v>8</v>
      </c>
      <c r="H6" s="2">
        <v>100</v>
      </c>
      <c r="I6" s="3" t="s">
        <v>8</v>
      </c>
    </row>
    <row r="7" spans="1:9" ht="12.75">
      <c r="A7" s="9" t="s">
        <v>41</v>
      </c>
      <c r="B7" s="1">
        <v>1</v>
      </c>
      <c r="C7" s="2">
        <v>0.44</v>
      </c>
      <c r="D7" s="1">
        <v>1</v>
      </c>
      <c r="E7" s="2">
        <v>0.85</v>
      </c>
      <c r="F7" s="3" t="s">
        <v>8</v>
      </c>
      <c r="G7" s="3" t="s">
        <v>8</v>
      </c>
      <c r="H7" s="2">
        <v>100</v>
      </c>
      <c r="I7" s="3" t="s">
        <v>8</v>
      </c>
    </row>
    <row r="8" spans="1:9" ht="12.75">
      <c r="A8" s="9" t="s">
        <v>42</v>
      </c>
      <c r="B8" s="3" t="s">
        <v>8</v>
      </c>
      <c r="C8" s="3" t="s">
        <v>8</v>
      </c>
      <c r="D8" s="3" t="s">
        <v>8</v>
      </c>
      <c r="E8" s="3" t="s">
        <v>8</v>
      </c>
      <c r="F8" s="3" t="s">
        <v>8</v>
      </c>
      <c r="G8" s="3" t="s">
        <v>8</v>
      </c>
      <c r="H8" s="3" t="s">
        <v>8</v>
      </c>
      <c r="I8" s="3" t="s">
        <v>8</v>
      </c>
    </row>
    <row r="9" spans="1:9" ht="12.75">
      <c r="A9" s="9" t="s">
        <v>43</v>
      </c>
      <c r="B9" s="3" t="s">
        <v>8</v>
      </c>
      <c r="C9" s="3" t="s">
        <v>8</v>
      </c>
      <c r="D9" s="3" t="s">
        <v>8</v>
      </c>
      <c r="E9" s="3" t="s">
        <v>8</v>
      </c>
      <c r="F9" s="3" t="s">
        <v>8</v>
      </c>
      <c r="G9" s="3" t="s">
        <v>8</v>
      </c>
      <c r="H9" s="3" t="s">
        <v>8</v>
      </c>
      <c r="I9" s="3" t="s">
        <v>8</v>
      </c>
    </row>
    <row r="10" spans="1:9" ht="12.75">
      <c r="A10" s="9" t="s">
        <v>44</v>
      </c>
      <c r="B10" s="3" t="s">
        <v>8</v>
      </c>
      <c r="C10" s="3" t="s">
        <v>8</v>
      </c>
      <c r="D10" s="3" t="s">
        <v>8</v>
      </c>
      <c r="E10" s="3" t="s">
        <v>8</v>
      </c>
      <c r="F10" s="3" t="s">
        <v>8</v>
      </c>
      <c r="G10" s="3" t="s">
        <v>8</v>
      </c>
      <c r="H10" s="3" t="s">
        <v>8</v>
      </c>
      <c r="I10" s="3" t="s">
        <v>8</v>
      </c>
    </row>
    <row r="11" spans="1:9" ht="12.75">
      <c r="A11" s="9" t="s">
        <v>45</v>
      </c>
      <c r="B11" s="3" t="s">
        <v>8</v>
      </c>
      <c r="C11" s="3" t="s">
        <v>8</v>
      </c>
      <c r="D11" s="3" t="s">
        <v>8</v>
      </c>
      <c r="E11" s="3" t="s">
        <v>8</v>
      </c>
      <c r="F11" s="3" t="s">
        <v>8</v>
      </c>
      <c r="G11" s="3" t="s">
        <v>8</v>
      </c>
      <c r="H11" s="3" t="s">
        <v>8</v>
      </c>
      <c r="I11" s="3" t="s">
        <v>8</v>
      </c>
    </row>
    <row r="12" spans="1:9" ht="12.75">
      <c r="A12" s="9" t="s">
        <v>46</v>
      </c>
      <c r="B12" s="3" t="s">
        <v>8</v>
      </c>
      <c r="C12" s="3" t="s">
        <v>8</v>
      </c>
      <c r="D12" s="3" t="s">
        <v>8</v>
      </c>
      <c r="E12" s="3" t="s">
        <v>8</v>
      </c>
      <c r="F12" s="3" t="s">
        <v>8</v>
      </c>
      <c r="G12" s="3" t="s">
        <v>8</v>
      </c>
      <c r="H12" s="3" t="s">
        <v>8</v>
      </c>
      <c r="I12" s="3" t="s">
        <v>8</v>
      </c>
    </row>
    <row r="13" spans="1:9" ht="12.75">
      <c r="A13" s="9" t="s">
        <v>47</v>
      </c>
      <c r="B13" s="3" t="s">
        <v>8</v>
      </c>
      <c r="C13" s="3" t="s">
        <v>8</v>
      </c>
      <c r="D13" s="3" t="s">
        <v>8</v>
      </c>
      <c r="E13" s="3" t="s">
        <v>8</v>
      </c>
      <c r="F13" s="3" t="s">
        <v>8</v>
      </c>
      <c r="G13" s="3" t="s">
        <v>8</v>
      </c>
      <c r="H13" s="3" t="s">
        <v>8</v>
      </c>
      <c r="I13" s="3" t="s">
        <v>8</v>
      </c>
    </row>
    <row r="14" spans="1:9" ht="12.75">
      <c r="A14" s="9" t="s">
        <v>48</v>
      </c>
      <c r="B14" s="3" t="s">
        <v>8</v>
      </c>
      <c r="C14" s="3" t="s">
        <v>8</v>
      </c>
      <c r="D14" s="3" t="s">
        <v>8</v>
      </c>
      <c r="E14" s="3" t="s">
        <v>8</v>
      </c>
      <c r="F14" s="3" t="s">
        <v>8</v>
      </c>
      <c r="G14" s="3" t="s">
        <v>8</v>
      </c>
      <c r="H14" s="3" t="s">
        <v>8</v>
      </c>
      <c r="I14" s="3" t="s">
        <v>8</v>
      </c>
    </row>
    <row r="15" spans="1:9" ht="12.75">
      <c r="A15" s="9" t="s">
        <v>49</v>
      </c>
      <c r="B15" s="3" t="s">
        <v>8</v>
      </c>
      <c r="C15" s="3" t="s">
        <v>8</v>
      </c>
      <c r="D15" s="3" t="s">
        <v>8</v>
      </c>
      <c r="E15" s="3" t="s">
        <v>8</v>
      </c>
      <c r="F15" s="3" t="s">
        <v>8</v>
      </c>
      <c r="G15" s="3" t="s">
        <v>8</v>
      </c>
      <c r="H15" s="3" t="s">
        <v>8</v>
      </c>
      <c r="I15" s="3" t="s">
        <v>8</v>
      </c>
    </row>
    <row r="16" spans="1:9" ht="12.75">
      <c r="A16" s="9" t="s">
        <v>50</v>
      </c>
      <c r="B16" s="3" t="s">
        <v>8</v>
      </c>
      <c r="C16" s="3" t="s">
        <v>8</v>
      </c>
      <c r="D16" s="3" t="s">
        <v>8</v>
      </c>
      <c r="E16" s="3" t="s">
        <v>8</v>
      </c>
      <c r="F16" s="3" t="s">
        <v>8</v>
      </c>
      <c r="G16" s="3" t="s">
        <v>8</v>
      </c>
      <c r="H16" s="3" t="s">
        <v>8</v>
      </c>
      <c r="I16" s="3" t="s">
        <v>8</v>
      </c>
    </row>
    <row r="17" spans="1:9" ht="12.75">
      <c r="A17" s="9" t="s">
        <v>51</v>
      </c>
      <c r="B17" s="3" t="s">
        <v>8</v>
      </c>
      <c r="C17" s="3" t="s">
        <v>8</v>
      </c>
      <c r="D17" s="3" t="s">
        <v>8</v>
      </c>
      <c r="E17" s="3" t="s">
        <v>8</v>
      </c>
      <c r="F17" s="3" t="s">
        <v>8</v>
      </c>
      <c r="G17" s="3" t="s">
        <v>8</v>
      </c>
      <c r="H17" s="3" t="s">
        <v>8</v>
      </c>
      <c r="I17" s="3" t="s">
        <v>8</v>
      </c>
    </row>
  </sheetData>
  <sheetProtection/>
  <mergeCells count="6">
    <mergeCell ref="A1:I1"/>
    <mergeCell ref="A2:A3"/>
    <mergeCell ref="B2:C2"/>
    <mergeCell ref="D2:E2"/>
    <mergeCell ref="F2:G2"/>
    <mergeCell ref="H2:I2"/>
  </mergeCells>
  <printOptions/>
  <pageMargins left="0.75" right="0.75" top="1" bottom="1" header="0.5" footer="0.5"/>
  <pageSetup fitToHeight="0" fitToWidth="0" horizontalDpi="300" verticalDpi="300" orientation="landscape" pageOrder="overThenDown"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000642</cp:lastModifiedBy>
  <cp:lastPrinted>2018-12-11T06:49:04Z</cp:lastPrinted>
  <dcterms:created xsi:type="dcterms:W3CDTF">2015-12-01T10:43:41Z</dcterms:created>
  <dcterms:modified xsi:type="dcterms:W3CDTF">2018-12-25T01:23:17Z</dcterms:modified>
  <cp:category/>
  <cp:version/>
  <cp:contentType/>
  <cp:contentStatus/>
</cp:coreProperties>
</file>