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總表" sheetId="1" r:id="rId1"/>
    <sheet name="警察" sheetId="2" r:id="rId2"/>
    <sheet name="一般警察" sheetId="3" r:id="rId3"/>
    <sheet name="鐵路" sheetId="4" r:id="rId4"/>
  </sheets>
  <definedNames/>
  <calcPr fullCalcOnLoad="1"/>
</workbook>
</file>

<file path=xl/sharedStrings.xml><?xml version="1.0" encoding="utf-8"?>
<sst xmlns="http://schemas.openxmlformats.org/spreadsheetml/2006/main" count="147" uniqueCount="81">
  <si>
    <t>等別</t>
  </si>
  <si>
    <t>二等
考試</t>
  </si>
  <si>
    <t>三等
考試</t>
  </si>
  <si>
    <t>四等
考試</t>
  </si>
  <si>
    <t>小計</t>
  </si>
  <si>
    <t>小計</t>
  </si>
  <si>
    <t>合計</t>
  </si>
  <si>
    <t>合計</t>
  </si>
  <si>
    <t>三等
考試</t>
  </si>
  <si>
    <t>四等
考試</t>
  </si>
  <si>
    <t>考試別</t>
  </si>
  <si>
    <t>等別/資位別</t>
  </si>
  <si>
    <t>二等考試</t>
  </si>
  <si>
    <t>三等考試</t>
  </si>
  <si>
    <t>四等考試</t>
  </si>
  <si>
    <t>高員三級</t>
  </si>
  <si>
    <t>員級</t>
  </si>
  <si>
    <t>佐級</t>
  </si>
  <si>
    <t>資位別</t>
  </si>
  <si>
    <t>類科</t>
  </si>
  <si>
    <t>高員三級
考試</t>
  </si>
  <si>
    <t>小計</t>
  </si>
  <si>
    <t>員級
考試</t>
  </si>
  <si>
    <t>佐級
考試</t>
  </si>
  <si>
    <t>人事行政</t>
  </si>
  <si>
    <t>財經政風</t>
  </si>
  <si>
    <t>會計</t>
  </si>
  <si>
    <t>事務管理</t>
  </si>
  <si>
    <t>材料管理</t>
  </si>
  <si>
    <t>運輸營業</t>
  </si>
  <si>
    <t>土木工程</t>
  </si>
  <si>
    <t>建築工程</t>
  </si>
  <si>
    <t>機械工程</t>
  </si>
  <si>
    <t>電力工程</t>
  </si>
  <si>
    <t>電子工程</t>
  </si>
  <si>
    <t>機檢工程</t>
  </si>
  <si>
    <t>養路工程</t>
  </si>
  <si>
    <t>類別組</t>
  </si>
  <si>
    <t>類別組</t>
  </si>
  <si>
    <t>類別
編號</t>
  </si>
  <si>
    <t>警察人員考試</t>
  </si>
  <si>
    <t>鐵路人員考試</t>
  </si>
  <si>
    <t>一般警察人員考試</t>
  </si>
  <si>
    <t>臺北
考區</t>
  </si>
  <si>
    <t>新竹
考區</t>
  </si>
  <si>
    <t>臺中
考區</t>
  </si>
  <si>
    <t>嘉義
考區</t>
  </si>
  <si>
    <t>高雄
考區</t>
  </si>
  <si>
    <t>花蓮
考區</t>
  </si>
  <si>
    <t>合計
人數</t>
  </si>
  <si>
    <t>需用
名額</t>
  </si>
  <si>
    <t>刑事警察人員數位鑑識組</t>
  </si>
  <si>
    <t>刑事警察人員電子監察組</t>
  </si>
  <si>
    <t>行政警察人員</t>
  </si>
  <si>
    <t>外事警察人員(選試英語)</t>
  </si>
  <si>
    <t>外事警察人員(選試日語)</t>
  </si>
  <si>
    <t>犯罪防治人員預防組</t>
  </si>
  <si>
    <t>警察資訊管理人員</t>
  </si>
  <si>
    <t>警察法制人員</t>
  </si>
  <si>
    <t>行政管理人員</t>
  </si>
  <si>
    <t>消防警察人員</t>
  </si>
  <si>
    <t>水上警察人員輪機組</t>
  </si>
  <si>
    <t>水上警察人員航海組</t>
  </si>
  <si>
    <t>刑事警察人員</t>
  </si>
  <si>
    <t>公共安全人員</t>
  </si>
  <si>
    <t>交通警察人員交通組</t>
  </si>
  <si>
    <t>交通警察人員電訊組</t>
  </si>
  <si>
    <t>刑事鑑識人員</t>
  </si>
  <si>
    <t>國境警察人員</t>
  </si>
  <si>
    <t>水上警察人員</t>
  </si>
  <si>
    <t>臺東
考區</t>
  </si>
  <si>
    <r>
      <t>需用名額</t>
    </r>
    <r>
      <rPr>
        <sz val="9"/>
        <rFont val="標楷體"/>
        <family val="4"/>
      </rPr>
      <t>（含增列）</t>
    </r>
  </si>
  <si>
    <t>102年特種考試交通事業鐵路人員考試各資位別、類科暫定需用名額、應考人數統計表</t>
  </si>
  <si>
    <t>102年公務人員特種考試一般警察人員考試各等別、類別暫定需用名額、應考人數統計表</t>
  </si>
  <si>
    <t>102年公務人員特種考試警察人員考試各等別、類別暫定需用名額、應考人數統計表</t>
  </si>
  <si>
    <t>102年公務人員特種考試警察人員考試、102年公務人員特種考試一般警察人員考試及102年特種考試交通事業鐵路人員考試各等別(資位別)暫定需用名額、應考人數統計表</t>
  </si>
  <si>
    <t>消防警察人員</t>
  </si>
  <si>
    <t>臺南
考區</t>
  </si>
  <si>
    <t>都市計畫技術</t>
  </si>
  <si>
    <t>類科
編號</t>
  </si>
  <si>
    <t>車輛調度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</si>
</sst>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14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6"/>
      <name val="新細明體"/>
      <family val="1"/>
    </font>
    <font>
      <sz val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/>
    </xf>
    <xf numFmtId="0" fontId="9" fillId="0" borderId="0" xfId="0" applyFont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L3" sqref="L3"/>
    </sheetView>
  </sheetViews>
  <sheetFormatPr defaultColWidth="9.00390625" defaultRowHeight="45.75" customHeight="1"/>
  <cols>
    <col min="1" max="1" width="10.375" style="14" customWidth="1"/>
    <col min="2" max="2" width="12.50390625" style="14" customWidth="1"/>
    <col min="3" max="11" width="7.50390625" style="14" customWidth="1"/>
    <col min="12" max="12" width="9.375" style="14" customWidth="1"/>
    <col min="13" max="16384" width="9.00390625" style="14" customWidth="1"/>
  </cols>
  <sheetData>
    <row r="1" ht="24" customHeight="1">
      <c r="L1" s="22"/>
    </row>
    <row r="2" spans="1:12" ht="61.5" customHeight="1">
      <c r="A2" s="29" t="s">
        <v>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45.75" customHeight="1">
      <c r="A3" s="11" t="s">
        <v>10</v>
      </c>
      <c r="B3" s="11" t="s">
        <v>11</v>
      </c>
      <c r="C3" s="11" t="s">
        <v>43</v>
      </c>
      <c r="D3" s="11" t="s">
        <v>44</v>
      </c>
      <c r="E3" s="11" t="s">
        <v>45</v>
      </c>
      <c r="F3" s="11" t="s">
        <v>46</v>
      </c>
      <c r="G3" s="11" t="s">
        <v>77</v>
      </c>
      <c r="H3" s="11" t="s">
        <v>47</v>
      </c>
      <c r="I3" s="11" t="s">
        <v>48</v>
      </c>
      <c r="J3" s="11" t="s">
        <v>70</v>
      </c>
      <c r="K3" s="11" t="s">
        <v>49</v>
      </c>
      <c r="L3" s="11" t="s">
        <v>71</v>
      </c>
    </row>
    <row r="4" spans="1:12" ht="45.75" customHeight="1">
      <c r="A4" s="33" t="s">
        <v>40</v>
      </c>
      <c r="B4" s="13" t="s">
        <v>13</v>
      </c>
      <c r="C4" s="15">
        <f>'警察'!D18</f>
        <v>2274</v>
      </c>
      <c r="D4" s="15">
        <f>'警察'!E18</f>
        <v>288</v>
      </c>
      <c r="E4" s="15">
        <f>'警察'!F18</f>
        <v>855</v>
      </c>
      <c r="F4" s="15">
        <f>'警察'!G18</f>
        <v>309</v>
      </c>
      <c r="G4" s="15">
        <f>'警察'!H18</f>
        <v>231</v>
      </c>
      <c r="H4" s="15">
        <f>'警察'!I18</f>
        <v>538</v>
      </c>
      <c r="I4" s="15">
        <f>'警察'!J18</f>
        <v>73</v>
      </c>
      <c r="J4" s="15">
        <f>'警察'!K18</f>
        <v>20</v>
      </c>
      <c r="K4" s="15">
        <f>'警察'!L18</f>
        <v>4588</v>
      </c>
      <c r="L4" s="15">
        <v>437</v>
      </c>
    </row>
    <row r="5" spans="1:12" ht="45.75" customHeight="1">
      <c r="A5" s="34"/>
      <c r="B5" s="13" t="s">
        <v>14</v>
      </c>
      <c r="C5" s="15">
        <f>'警察'!D23</f>
        <v>1419</v>
      </c>
      <c r="D5" s="15">
        <f>'警察'!E23</f>
        <v>9</v>
      </c>
      <c r="E5" s="15">
        <f>'警察'!F23</f>
        <v>42</v>
      </c>
      <c r="F5" s="15">
        <f>'警察'!G23</f>
        <v>31</v>
      </c>
      <c r="G5" s="15">
        <f>'警察'!H23</f>
        <v>23</v>
      </c>
      <c r="H5" s="15">
        <f>'警察'!I23</f>
        <v>51</v>
      </c>
      <c r="I5" s="15">
        <f>'警察'!J23</f>
        <v>3</v>
      </c>
      <c r="J5" s="15">
        <f>'警察'!K23</f>
        <v>2</v>
      </c>
      <c r="K5" s="15">
        <f>'警察'!L23</f>
        <v>1580</v>
      </c>
      <c r="L5" s="15">
        <v>1564</v>
      </c>
    </row>
    <row r="6" spans="1:12" ht="45.75" customHeight="1">
      <c r="A6" s="35"/>
      <c r="B6" s="11" t="s">
        <v>21</v>
      </c>
      <c r="C6" s="17">
        <f>'警察'!D24</f>
        <v>3693</v>
      </c>
      <c r="D6" s="17">
        <f>'警察'!E24</f>
        <v>297</v>
      </c>
      <c r="E6" s="17">
        <f>'警察'!F24</f>
        <v>897</v>
      </c>
      <c r="F6" s="17">
        <f>'警察'!G24</f>
        <v>340</v>
      </c>
      <c r="G6" s="17">
        <f>'警察'!H24</f>
        <v>254</v>
      </c>
      <c r="H6" s="17">
        <f>'警察'!I24</f>
        <v>589</v>
      </c>
      <c r="I6" s="17">
        <f>'警察'!J24</f>
        <v>76</v>
      </c>
      <c r="J6" s="17">
        <f>'警察'!K24</f>
        <v>22</v>
      </c>
      <c r="K6" s="17">
        <f>'警察'!L24</f>
        <v>6168</v>
      </c>
      <c r="L6" s="17">
        <f>SUM(L4:L5)</f>
        <v>2001</v>
      </c>
    </row>
    <row r="7" spans="1:12" ht="45.75" customHeight="1">
      <c r="A7" s="33" t="s">
        <v>42</v>
      </c>
      <c r="B7" s="13" t="s">
        <v>12</v>
      </c>
      <c r="C7" s="15">
        <f>'一般警察'!D5</f>
        <v>67</v>
      </c>
      <c r="D7" s="15">
        <f>'一般警察'!E5</f>
        <v>9</v>
      </c>
      <c r="E7" s="15">
        <f>'一般警察'!F5</f>
        <v>19</v>
      </c>
      <c r="F7" s="15">
        <f>'一般警察'!G5</f>
        <v>5</v>
      </c>
      <c r="G7" s="15">
        <f>'一般警察'!H5</f>
        <v>6</v>
      </c>
      <c r="H7" s="15">
        <f>'一般警察'!I5</f>
        <v>17</v>
      </c>
      <c r="I7" s="15">
        <f>'一般警察'!J5</f>
        <v>0</v>
      </c>
      <c r="J7" s="15">
        <f>'一般警察'!K5</f>
        <v>1</v>
      </c>
      <c r="K7" s="15">
        <f>'一般警察'!L5</f>
        <v>124</v>
      </c>
      <c r="L7" s="15">
        <v>3</v>
      </c>
    </row>
    <row r="8" spans="1:12" ht="45.75" customHeight="1">
      <c r="A8" s="34"/>
      <c r="B8" s="13" t="s">
        <v>13</v>
      </c>
      <c r="C8" s="15">
        <f>'一般警察'!D13</f>
        <v>586</v>
      </c>
      <c r="D8" s="15">
        <f>'一般警察'!E13</f>
        <v>50</v>
      </c>
      <c r="E8" s="15">
        <f>'一般警察'!F13</f>
        <v>194</v>
      </c>
      <c r="F8" s="15">
        <f>'一般警察'!G13</f>
        <v>49</v>
      </c>
      <c r="G8" s="15">
        <f>'一般警察'!H13</f>
        <v>72</v>
      </c>
      <c r="H8" s="15">
        <f>'一般警察'!I13</f>
        <v>139</v>
      </c>
      <c r="I8" s="15">
        <f>'一般警察'!J13</f>
        <v>16</v>
      </c>
      <c r="J8" s="15">
        <f>'一般警察'!K13</f>
        <v>10</v>
      </c>
      <c r="K8" s="15">
        <f>'一般警察'!L13</f>
        <v>1116</v>
      </c>
      <c r="L8" s="15">
        <v>67</v>
      </c>
    </row>
    <row r="9" spans="1:12" ht="45.75" customHeight="1">
      <c r="A9" s="34"/>
      <c r="B9" s="13" t="s">
        <v>14</v>
      </c>
      <c r="C9" s="15">
        <f>'一般警察'!D16</f>
        <v>3669</v>
      </c>
      <c r="D9" s="15">
        <f>'一般警察'!E16</f>
        <v>655</v>
      </c>
      <c r="E9" s="15">
        <f>'一般警察'!F16</f>
        <v>2933</v>
      </c>
      <c r="F9" s="15">
        <f>'一般警察'!G16</f>
        <v>859</v>
      </c>
      <c r="G9" s="15">
        <f>'一般警察'!H16</f>
        <v>1124</v>
      </c>
      <c r="H9" s="15">
        <f>'一般警察'!I16</f>
        <v>2799</v>
      </c>
      <c r="I9" s="15">
        <f>'一般警察'!J16</f>
        <v>262</v>
      </c>
      <c r="J9" s="15">
        <f>'一般警察'!K16</f>
        <v>174</v>
      </c>
      <c r="K9" s="15">
        <f>'一般警察'!L16</f>
        <v>12475</v>
      </c>
      <c r="L9" s="15">
        <v>1300</v>
      </c>
    </row>
    <row r="10" spans="1:12" ht="45.75" customHeight="1">
      <c r="A10" s="35"/>
      <c r="B10" s="11" t="s">
        <v>21</v>
      </c>
      <c r="C10" s="17">
        <f>'一般警察'!D17</f>
        <v>4322</v>
      </c>
      <c r="D10" s="17">
        <f>'一般警察'!E17</f>
        <v>714</v>
      </c>
      <c r="E10" s="17">
        <f>'一般警察'!F17</f>
        <v>3146</v>
      </c>
      <c r="F10" s="17">
        <f>'一般警察'!G17</f>
        <v>913</v>
      </c>
      <c r="G10" s="17">
        <f>'一般警察'!H17</f>
        <v>1202</v>
      </c>
      <c r="H10" s="17">
        <f>'一般警察'!I17</f>
        <v>2955</v>
      </c>
      <c r="I10" s="17">
        <f>'一般警察'!J17</f>
        <v>278</v>
      </c>
      <c r="J10" s="17">
        <f>'一般警察'!K17</f>
        <v>185</v>
      </c>
      <c r="K10" s="17">
        <f>'一般警察'!L17</f>
        <v>13715</v>
      </c>
      <c r="L10" s="17">
        <f>SUM(L7:L9)</f>
        <v>1370</v>
      </c>
    </row>
    <row r="11" spans="1:12" ht="45.75" customHeight="1">
      <c r="A11" s="33" t="s">
        <v>41</v>
      </c>
      <c r="B11" s="13" t="s">
        <v>15</v>
      </c>
      <c r="C11" s="15">
        <f>'鐵路'!D12</f>
        <v>1130</v>
      </c>
      <c r="D11" s="15">
        <f>'鐵路'!E12</f>
        <v>163</v>
      </c>
      <c r="E11" s="15">
        <f>'鐵路'!F12</f>
        <v>442</v>
      </c>
      <c r="F11" s="15">
        <f>'鐵路'!G12</f>
        <v>82</v>
      </c>
      <c r="G11" s="15">
        <f>'鐵路'!H12</f>
        <v>199</v>
      </c>
      <c r="H11" s="15">
        <f>'鐵路'!I12</f>
        <v>355</v>
      </c>
      <c r="I11" s="15">
        <f>'鐵路'!J12</f>
        <v>47</v>
      </c>
      <c r="J11" s="15">
        <f>'鐵路'!K12</f>
        <v>25</v>
      </c>
      <c r="K11" s="15">
        <f>'鐵路'!L12</f>
        <v>2443</v>
      </c>
      <c r="L11" s="15">
        <v>51</v>
      </c>
    </row>
    <row r="12" spans="1:12" ht="45.75" customHeight="1">
      <c r="A12" s="34"/>
      <c r="B12" s="13" t="s">
        <v>16</v>
      </c>
      <c r="C12" s="15">
        <f>'鐵路'!D23</f>
        <v>1537</v>
      </c>
      <c r="D12" s="15">
        <f>'鐵路'!E23</f>
        <v>264</v>
      </c>
      <c r="E12" s="15">
        <f>'鐵路'!F23</f>
        <v>844</v>
      </c>
      <c r="F12" s="15">
        <f>'鐵路'!G23</f>
        <v>209</v>
      </c>
      <c r="G12" s="15">
        <f>'鐵路'!H23</f>
        <v>285</v>
      </c>
      <c r="H12" s="15">
        <f>'鐵路'!I23</f>
        <v>775</v>
      </c>
      <c r="I12" s="15">
        <f>'鐵路'!J23</f>
        <v>150</v>
      </c>
      <c r="J12" s="15">
        <f>'鐵路'!K23</f>
        <v>46</v>
      </c>
      <c r="K12" s="15">
        <f>'鐵路'!L23</f>
        <v>4110</v>
      </c>
      <c r="L12" s="15">
        <v>103</v>
      </c>
    </row>
    <row r="13" spans="1:12" ht="45.75" customHeight="1">
      <c r="A13" s="34"/>
      <c r="B13" s="13" t="s">
        <v>17</v>
      </c>
      <c r="C13" s="15">
        <f>'鐵路'!D33</f>
        <v>9823</v>
      </c>
      <c r="D13" s="15">
        <f>'鐵路'!E33</f>
        <v>2064</v>
      </c>
      <c r="E13" s="15">
        <f>'鐵路'!F33</f>
        <v>6962</v>
      </c>
      <c r="F13" s="15">
        <f>'鐵路'!G33</f>
        <v>1960</v>
      </c>
      <c r="G13" s="15">
        <f>'鐵路'!H33</f>
        <v>2793</v>
      </c>
      <c r="H13" s="15">
        <f>'鐵路'!I33</f>
        <v>7367</v>
      </c>
      <c r="I13" s="15">
        <f>'鐵路'!J33</f>
        <v>1119</v>
      </c>
      <c r="J13" s="15">
        <f>'鐵路'!K33</f>
        <v>427</v>
      </c>
      <c r="K13" s="15">
        <f>'鐵路'!L33</f>
        <v>32515</v>
      </c>
      <c r="L13" s="15">
        <v>466</v>
      </c>
    </row>
    <row r="14" spans="1:12" ht="45.75" customHeight="1">
      <c r="A14" s="35"/>
      <c r="B14" s="11" t="s">
        <v>21</v>
      </c>
      <c r="C14" s="17">
        <f>'鐵路'!D34</f>
        <v>12490</v>
      </c>
      <c r="D14" s="17">
        <f>'鐵路'!E34</f>
        <v>2491</v>
      </c>
      <c r="E14" s="17">
        <f>'鐵路'!F34</f>
        <v>8248</v>
      </c>
      <c r="F14" s="17">
        <f>'鐵路'!G34</f>
        <v>2251</v>
      </c>
      <c r="G14" s="17">
        <f>'鐵路'!H34</f>
        <v>3277</v>
      </c>
      <c r="H14" s="17">
        <f>'鐵路'!I34</f>
        <v>8497</v>
      </c>
      <c r="I14" s="17">
        <f>'鐵路'!J34</f>
        <v>1316</v>
      </c>
      <c r="J14" s="17">
        <f>'鐵路'!K34</f>
        <v>498</v>
      </c>
      <c r="K14" s="17">
        <f>'鐵路'!L34</f>
        <v>39068</v>
      </c>
      <c r="L14" s="17">
        <f>SUM(L11:L13)</f>
        <v>620</v>
      </c>
    </row>
    <row r="15" spans="1:12" ht="45.75" customHeight="1">
      <c r="A15" s="31" t="s">
        <v>6</v>
      </c>
      <c r="B15" s="32"/>
      <c r="C15" s="17">
        <f aca="true" t="shared" si="0" ref="C15:K15">C10+C6+C14</f>
        <v>20505</v>
      </c>
      <c r="D15" s="17">
        <f t="shared" si="0"/>
        <v>3502</v>
      </c>
      <c r="E15" s="17">
        <f t="shared" si="0"/>
        <v>12291</v>
      </c>
      <c r="F15" s="17">
        <f t="shared" si="0"/>
        <v>3504</v>
      </c>
      <c r="G15" s="17">
        <f t="shared" si="0"/>
        <v>4733</v>
      </c>
      <c r="H15" s="17">
        <f t="shared" si="0"/>
        <v>12041</v>
      </c>
      <c r="I15" s="17">
        <f t="shared" si="0"/>
        <v>1670</v>
      </c>
      <c r="J15" s="17">
        <f t="shared" si="0"/>
        <v>705</v>
      </c>
      <c r="K15" s="17">
        <f t="shared" si="0"/>
        <v>58951</v>
      </c>
      <c r="L15" s="17">
        <f>L6+L10+L14</f>
        <v>3991</v>
      </c>
    </row>
  </sheetData>
  <mergeCells count="5">
    <mergeCell ref="A2:L2"/>
    <mergeCell ref="A15:B15"/>
    <mergeCell ref="A7:A10"/>
    <mergeCell ref="A4:A6"/>
    <mergeCell ref="A11:A1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10" sqref="C10"/>
    </sheetView>
  </sheetViews>
  <sheetFormatPr defaultColWidth="9.00390625" defaultRowHeight="16.5"/>
  <cols>
    <col min="1" max="2" width="6.25390625" style="0" customWidth="1"/>
    <col min="3" max="3" width="21.00390625" style="0" customWidth="1"/>
    <col min="4" max="13" width="6.625" style="0" customWidth="1"/>
  </cols>
  <sheetData>
    <row r="1" spans="1:13" s="16" customFormat="1" ht="47.25" customHeight="1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</row>
    <row r="2" spans="1:13" ht="38.25" customHeight="1">
      <c r="A2" s="11" t="s">
        <v>0</v>
      </c>
      <c r="B2" s="11" t="s">
        <v>39</v>
      </c>
      <c r="C2" s="11" t="s">
        <v>37</v>
      </c>
      <c r="D2" s="11" t="s">
        <v>43</v>
      </c>
      <c r="E2" s="11" t="s">
        <v>44</v>
      </c>
      <c r="F2" s="11" t="s">
        <v>45</v>
      </c>
      <c r="G2" s="11" t="s">
        <v>46</v>
      </c>
      <c r="H2" s="11" t="s">
        <v>77</v>
      </c>
      <c r="I2" s="11" t="s">
        <v>47</v>
      </c>
      <c r="J2" s="11" t="s">
        <v>48</v>
      </c>
      <c r="K2" s="11" t="s">
        <v>70</v>
      </c>
      <c r="L2" s="11" t="s">
        <v>49</v>
      </c>
      <c r="M2" s="11" t="s">
        <v>50</v>
      </c>
    </row>
    <row r="3" spans="1:13" ht="30.75" customHeight="1">
      <c r="A3" s="42" t="s">
        <v>8</v>
      </c>
      <c r="B3" s="3">
        <v>501</v>
      </c>
      <c r="C3" s="4" t="s">
        <v>53</v>
      </c>
      <c r="D3" s="24">
        <v>996</v>
      </c>
      <c r="E3" s="24">
        <v>138</v>
      </c>
      <c r="F3" s="24">
        <v>432</v>
      </c>
      <c r="G3" s="24">
        <v>147</v>
      </c>
      <c r="H3" s="24">
        <v>129</v>
      </c>
      <c r="I3" s="24">
        <v>284</v>
      </c>
      <c r="J3" s="24">
        <v>35</v>
      </c>
      <c r="K3" s="24">
        <v>5</v>
      </c>
      <c r="L3" s="18">
        <f aca="true" t="shared" si="0" ref="L3:L17">SUM(D3:K3)</f>
        <v>2166</v>
      </c>
      <c r="M3" s="18">
        <v>111</v>
      </c>
    </row>
    <row r="4" spans="1:13" ht="30.75" customHeight="1">
      <c r="A4" s="43"/>
      <c r="B4" s="3">
        <v>502</v>
      </c>
      <c r="C4" s="12" t="s">
        <v>54</v>
      </c>
      <c r="D4" s="24">
        <v>64</v>
      </c>
      <c r="E4" s="18"/>
      <c r="F4" s="18"/>
      <c r="G4" s="18"/>
      <c r="H4" s="18"/>
      <c r="I4" s="18"/>
      <c r="J4" s="18"/>
      <c r="K4" s="18"/>
      <c r="L4" s="18">
        <f t="shared" si="0"/>
        <v>64</v>
      </c>
      <c r="M4" s="18">
        <v>13</v>
      </c>
    </row>
    <row r="5" spans="1:13" ht="30.75" customHeight="1">
      <c r="A5" s="43"/>
      <c r="B5" s="3">
        <v>503</v>
      </c>
      <c r="C5" s="12" t="s">
        <v>55</v>
      </c>
      <c r="D5" s="24">
        <v>7</v>
      </c>
      <c r="E5" s="18"/>
      <c r="F5" s="18"/>
      <c r="G5" s="18"/>
      <c r="H5" s="18"/>
      <c r="I5" s="18"/>
      <c r="J5" s="18"/>
      <c r="K5" s="18"/>
      <c r="L5" s="18">
        <f t="shared" si="0"/>
        <v>7</v>
      </c>
      <c r="M5" s="18">
        <v>1</v>
      </c>
    </row>
    <row r="6" spans="1:13" ht="30.75" customHeight="1">
      <c r="A6" s="43"/>
      <c r="B6" s="3">
        <v>504</v>
      </c>
      <c r="C6" s="4" t="s">
        <v>63</v>
      </c>
      <c r="D6" s="24">
        <v>295</v>
      </c>
      <c r="E6" s="24">
        <v>50</v>
      </c>
      <c r="F6" s="24">
        <v>99</v>
      </c>
      <c r="G6" s="24">
        <v>48</v>
      </c>
      <c r="H6" s="24">
        <v>31</v>
      </c>
      <c r="I6" s="24">
        <v>84</v>
      </c>
      <c r="J6" s="24">
        <v>7</v>
      </c>
      <c r="K6" s="24">
        <v>0</v>
      </c>
      <c r="L6" s="18">
        <f t="shared" si="0"/>
        <v>614</v>
      </c>
      <c r="M6" s="18">
        <v>45</v>
      </c>
    </row>
    <row r="7" spans="1:13" ht="30.75" customHeight="1">
      <c r="A7" s="43"/>
      <c r="B7" s="3">
        <v>505</v>
      </c>
      <c r="C7" s="4" t="s">
        <v>64</v>
      </c>
      <c r="D7" s="24">
        <v>74</v>
      </c>
      <c r="E7" s="24">
        <v>11</v>
      </c>
      <c r="F7" s="24">
        <v>31</v>
      </c>
      <c r="G7" s="24">
        <v>8</v>
      </c>
      <c r="H7" s="24">
        <v>5</v>
      </c>
      <c r="I7" s="24">
        <v>17</v>
      </c>
      <c r="J7" s="24">
        <v>1</v>
      </c>
      <c r="K7" s="24">
        <v>2</v>
      </c>
      <c r="L7" s="18">
        <f t="shared" si="0"/>
        <v>149</v>
      </c>
      <c r="M7" s="18">
        <v>14</v>
      </c>
    </row>
    <row r="8" spans="1:13" ht="30.75" customHeight="1">
      <c r="A8" s="43"/>
      <c r="B8" s="3">
        <v>506</v>
      </c>
      <c r="C8" s="4" t="s">
        <v>56</v>
      </c>
      <c r="D8" s="24">
        <v>66</v>
      </c>
      <c r="E8" s="24">
        <v>6</v>
      </c>
      <c r="F8" s="24">
        <v>20</v>
      </c>
      <c r="G8" s="24">
        <v>15</v>
      </c>
      <c r="H8" s="24">
        <v>7</v>
      </c>
      <c r="I8" s="24">
        <v>14</v>
      </c>
      <c r="J8" s="24">
        <v>0</v>
      </c>
      <c r="K8" s="24">
        <v>0</v>
      </c>
      <c r="L8" s="18">
        <f t="shared" si="0"/>
        <v>128</v>
      </c>
      <c r="M8" s="18">
        <v>20</v>
      </c>
    </row>
    <row r="9" spans="1:13" ht="30.75" customHeight="1">
      <c r="A9" s="43"/>
      <c r="B9" s="3">
        <v>507</v>
      </c>
      <c r="C9" s="4" t="s">
        <v>60</v>
      </c>
      <c r="D9" s="24">
        <v>325</v>
      </c>
      <c r="E9" s="24">
        <v>51</v>
      </c>
      <c r="F9" s="24">
        <v>162</v>
      </c>
      <c r="G9" s="24">
        <v>52</v>
      </c>
      <c r="H9" s="24">
        <v>31</v>
      </c>
      <c r="I9" s="24">
        <v>70</v>
      </c>
      <c r="J9" s="24">
        <v>21</v>
      </c>
      <c r="K9" s="24">
        <v>9</v>
      </c>
      <c r="L9" s="18">
        <f t="shared" si="0"/>
        <v>721</v>
      </c>
      <c r="M9" s="18">
        <v>54</v>
      </c>
    </row>
    <row r="10" spans="1:13" ht="30.75" customHeight="1">
      <c r="A10" s="43"/>
      <c r="B10" s="3">
        <v>508</v>
      </c>
      <c r="C10" s="4" t="s">
        <v>65</v>
      </c>
      <c r="D10" s="24">
        <v>73</v>
      </c>
      <c r="E10" s="24">
        <v>7</v>
      </c>
      <c r="F10" s="24">
        <v>23</v>
      </c>
      <c r="G10" s="24">
        <v>7</v>
      </c>
      <c r="H10" s="24">
        <v>6</v>
      </c>
      <c r="I10" s="24">
        <v>6</v>
      </c>
      <c r="J10" s="24">
        <v>1</v>
      </c>
      <c r="K10" s="24">
        <v>1</v>
      </c>
      <c r="L10" s="18">
        <f t="shared" si="0"/>
        <v>124</v>
      </c>
      <c r="M10" s="18">
        <v>29</v>
      </c>
    </row>
    <row r="11" spans="1:13" ht="30.75" customHeight="1">
      <c r="A11" s="43"/>
      <c r="B11" s="3">
        <v>509</v>
      </c>
      <c r="C11" s="4" t="s">
        <v>66</v>
      </c>
      <c r="D11" s="24">
        <v>19</v>
      </c>
      <c r="E11" s="24">
        <v>4</v>
      </c>
      <c r="F11" s="24">
        <v>4</v>
      </c>
      <c r="G11" s="24">
        <v>1</v>
      </c>
      <c r="H11" s="24">
        <v>0</v>
      </c>
      <c r="I11" s="24">
        <v>1</v>
      </c>
      <c r="J11" s="18">
        <v>0</v>
      </c>
      <c r="K11" s="18">
        <v>0</v>
      </c>
      <c r="L11" s="18">
        <f t="shared" si="0"/>
        <v>29</v>
      </c>
      <c r="M11" s="18">
        <v>12</v>
      </c>
    </row>
    <row r="12" spans="1:13" ht="30.75" customHeight="1">
      <c r="A12" s="43"/>
      <c r="B12" s="3">
        <v>510</v>
      </c>
      <c r="C12" s="4" t="s">
        <v>57</v>
      </c>
      <c r="D12" s="24">
        <v>53</v>
      </c>
      <c r="E12" s="24">
        <v>2</v>
      </c>
      <c r="F12" s="24">
        <v>11</v>
      </c>
      <c r="G12" s="24">
        <v>3</v>
      </c>
      <c r="H12" s="24">
        <v>3</v>
      </c>
      <c r="I12" s="24">
        <v>7</v>
      </c>
      <c r="J12" s="24">
        <v>1</v>
      </c>
      <c r="K12" s="18">
        <v>1</v>
      </c>
      <c r="L12" s="18">
        <f t="shared" si="0"/>
        <v>81</v>
      </c>
      <c r="M12" s="18">
        <v>25</v>
      </c>
    </row>
    <row r="13" spans="1:13" ht="30.75" customHeight="1">
      <c r="A13" s="43"/>
      <c r="B13" s="3">
        <v>511</v>
      </c>
      <c r="C13" s="4" t="s">
        <v>67</v>
      </c>
      <c r="D13" s="24">
        <v>48</v>
      </c>
      <c r="E13" s="24">
        <v>2</v>
      </c>
      <c r="F13" s="24">
        <v>7</v>
      </c>
      <c r="G13" s="24">
        <v>1</v>
      </c>
      <c r="H13" s="24">
        <v>1</v>
      </c>
      <c r="I13" s="24">
        <v>2</v>
      </c>
      <c r="J13" s="18">
        <v>0</v>
      </c>
      <c r="K13" s="18">
        <v>0</v>
      </c>
      <c r="L13" s="18">
        <f t="shared" si="0"/>
        <v>61</v>
      </c>
      <c r="M13" s="18">
        <v>33</v>
      </c>
    </row>
    <row r="14" spans="1:13" ht="30.75" customHeight="1">
      <c r="A14" s="43"/>
      <c r="B14" s="3">
        <v>512</v>
      </c>
      <c r="C14" s="4" t="s">
        <v>68</v>
      </c>
      <c r="D14" s="24">
        <v>48</v>
      </c>
      <c r="E14" s="24">
        <v>3</v>
      </c>
      <c r="F14" s="24">
        <v>15</v>
      </c>
      <c r="G14" s="24">
        <v>5</v>
      </c>
      <c r="H14" s="24">
        <v>2</v>
      </c>
      <c r="I14" s="24">
        <v>10</v>
      </c>
      <c r="J14" s="24">
        <v>0</v>
      </c>
      <c r="K14" s="18">
        <v>0</v>
      </c>
      <c r="L14" s="18">
        <f t="shared" si="0"/>
        <v>83</v>
      </c>
      <c r="M14" s="18">
        <v>16</v>
      </c>
    </row>
    <row r="15" spans="1:13" ht="30.75" customHeight="1">
      <c r="A15" s="43"/>
      <c r="B15" s="3">
        <v>513</v>
      </c>
      <c r="C15" s="4" t="s">
        <v>69</v>
      </c>
      <c r="D15" s="24">
        <v>50</v>
      </c>
      <c r="E15" s="24">
        <v>4</v>
      </c>
      <c r="F15" s="24">
        <v>3</v>
      </c>
      <c r="G15" s="24">
        <v>1</v>
      </c>
      <c r="H15" s="24">
        <v>2</v>
      </c>
      <c r="I15" s="24">
        <v>7</v>
      </c>
      <c r="J15" s="18">
        <v>0</v>
      </c>
      <c r="K15" s="18">
        <v>1</v>
      </c>
      <c r="L15" s="18">
        <f t="shared" si="0"/>
        <v>68</v>
      </c>
      <c r="M15" s="18">
        <v>31</v>
      </c>
    </row>
    <row r="16" spans="1:13" ht="30.75" customHeight="1">
      <c r="A16" s="43"/>
      <c r="B16" s="3">
        <v>514</v>
      </c>
      <c r="C16" s="4" t="s">
        <v>58</v>
      </c>
      <c r="D16" s="24">
        <v>89</v>
      </c>
      <c r="E16" s="24">
        <v>5</v>
      </c>
      <c r="F16" s="24">
        <v>24</v>
      </c>
      <c r="G16" s="24">
        <v>17</v>
      </c>
      <c r="H16" s="24">
        <v>6</v>
      </c>
      <c r="I16" s="24">
        <v>21</v>
      </c>
      <c r="J16" s="24">
        <v>2</v>
      </c>
      <c r="K16" s="18">
        <v>1</v>
      </c>
      <c r="L16" s="18">
        <f t="shared" si="0"/>
        <v>165</v>
      </c>
      <c r="M16" s="18">
        <v>15</v>
      </c>
    </row>
    <row r="17" spans="1:13" ht="30.75" customHeight="1">
      <c r="A17" s="43"/>
      <c r="B17" s="3">
        <v>515</v>
      </c>
      <c r="C17" s="4" t="s">
        <v>59</v>
      </c>
      <c r="D17" s="24">
        <v>67</v>
      </c>
      <c r="E17" s="24">
        <v>5</v>
      </c>
      <c r="F17" s="24">
        <v>24</v>
      </c>
      <c r="G17" s="24">
        <v>4</v>
      </c>
      <c r="H17" s="24">
        <v>8</v>
      </c>
      <c r="I17" s="24">
        <v>15</v>
      </c>
      <c r="J17" s="24">
        <v>5</v>
      </c>
      <c r="K17" s="18">
        <v>0</v>
      </c>
      <c r="L17" s="18">
        <f t="shared" si="0"/>
        <v>128</v>
      </c>
      <c r="M17" s="18">
        <v>18</v>
      </c>
    </row>
    <row r="18" spans="1:13" ht="30.75" customHeight="1">
      <c r="A18" s="43"/>
      <c r="B18" s="44" t="s">
        <v>4</v>
      </c>
      <c r="C18" s="44"/>
      <c r="D18" s="20">
        <f>SUM(D3:D17)</f>
        <v>2274</v>
      </c>
      <c r="E18" s="20">
        <f aca="true" t="shared" si="1" ref="E18:M18">SUM(E3:E17)</f>
        <v>288</v>
      </c>
      <c r="F18" s="20">
        <f t="shared" si="1"/>
        <v>855</v>
      </c>
      <c r="G18" s="20">
        <f t="shared" si="1"/>
        <v>309</v>
      </c>
      <c r="H18" s="20">
        <f t="shared" si="1"/>
        <v>231</v>
      </c>
      <c r="I18" s="20">
        <f t="shared" si="1"/>
        <v>538</v>
      </c>
      <c r="J18" s="20">
        <f t="shared" si="1"/>
        <v>73</v>
      </c>
      <c r="K18" s="20">
        <f t="shared" si="1"/>
        <v>20</v>
      </c>
      <c r="L18" s="20">
        <f t="shared" si="1"/>
        <v>4588</v>
      </c>
      <c r="M18" s="20">
        <f t="shared" si="1"/>
        <v>437</v>
      </c>
    </row>
    <row r="19" spans="1:13" ht="30.75" customHeight="1">
      <c r="A19" s="42" t="s">
        <v>9</v>
      </c>
      <c r="B19" s="3">
        <v>601</v>
      </c>
      <c r="C19" s="4" t="s">
        <v>53</v>
      </c>
      <c r="D19" s="25">
        <v>1177</v>
      </c>
      <c r="E19" s="25">
        <v>7</v>
      </c>
      <c r="F19" s="25">
        <v>36</v>
      </c>
      <c r="G19" s="25">
        <v>22</v>
      </c>
      <c r="H19" s="25">
        <v>20</v>
      </c>
      <c r="I19" s="25">
        <v>47</v>
      </c>
      <c r="J19" s="25">
        <v>2</v>
      </c>
      <c r="K19" s="25">
        <v>2</v>
      </c>
      <c r="L19" s="18">
        <f>SUM(D19:K19)</f>
        <v>1313</v>
      </c>
      <c r="M19" s="18">
        <v>1299</v>
      </c>
    </row>
    <row r="20" spans="1:13" ht="30.75" customHeight="1">
      <c r="A20" s="43"/>
      <c r="B20" s="3">
        <v>602</v>
      </c>
      <c r="C20" s="4" t="s">
        <v>60</v>
      </c>
      <c r="D20" s="25">
        <v>157</v>
      </c>
      <c r="E20" s="25">
        <v>2</v>
      </c>
      <c r="F20" s="25">
        <v>6</v>
      </c>
      <c r="G20" s="25">
        <v>9</v>
      </c>
      <c r="H20" s="25">
        <v>3</v>
      </c>
      <c r="I20" s="25">
        <v>2</v>
      </c>
      <c r="J20" s="25">
        <v>1</v>
      </c>
      <c r="K20" s="25">
        <v>0</v>
      </c>
      <c r="L20" s="18">
        <f>SUM(D20:K20)</f>
        <v>180</v>
      </c>
      <c r="M20" s="18">
        <v>183</v>
      </c>
    </row>
    <row r="21" spans="1:13" ht="30.75" customHeight="1">
      <c r="A21" s="43"/>
      <c r="B21" s="3">
        <v>603</v>
      </c>
      <c r="C21" s="4" t="s">
        <v>61</v>
      </c>
      <c r="D21" s="25">
        <v>44</v>
      </c>
      <c r="E21" s="18">
        <v>0</v>
      </c>
      <c r="F21" s="18">
        <v>0</v>
      </c>
      <c r="G21" s="18">
        <v>0</v>
      </c>
      <c r="H21" s="18">
        <v>0</v>
      </c>
      <c r="I21" s="18">
        <v>1</v>
      </c>
      <c r="J21" s="18">
        <v>0</v>
      </c>
      <c r="K21" s="18">
        <v>0</v>
      </c>
      <c r="L21" s="18">
        <f>SUM(D21:K21)</f>
        <v>45</v>
      </c>
      <c r="M21" s="18">
        <v>42</v>
      </c>
    </row>
    <row r="22" spans="1:13" ht="30.75" customHeight="1">
      <c r="A22" s="43"/>
      <c r="B22" s="3">
        <v>604</v>
      </c>
      <c r="C22" s="4" t="s">
        <v>62</v>
      </c>
      <c r="D22" s="25">
        <v>41</v>
      </c>
      <c r="E22" s="18">
        <v>0</v>
      </c>
      <c r="F22" s="18">
        <v>0</v>
      </c>
      <c r="G22" s="18">
        <v>0</v>
      </c>
      <c r="H22" s="18">
        <v>0</v>
      </c>
      <c r="I22" s="24">
        <v>1</v>
      </c>
      <c r="J22" s="18">
        <v>0</v>
      </c>
      <c r="K22" s="18">
        <v>0</v>
      </c>
      <c r="L22" s="18">
        <f>SUM(D22:K22)</f>
        <v>42</v>
      </c>
      <c r="M22" s="18">
        <v>40</v>
      </c>
    </row>
    <row r="23" spans="1:13" ht="30.75" customHeight="1">
      <c r="A23" s="43"/>
      <c r="B23" s="44" t="s">
        <v>4</v>
      </c>
      <c r="C23" s="44"/>
      <c r="D23" s="20">
        <f aca="true" t="shared" si="2" ref="D23:M23">SUM(D19:D22)</f>
        <v>1419</v>
      </c>
      <c r="E23" s="20">
        <f t="shared" si="2"/>
        <v>9</v>
      </c>
      <c r="F23" s="20">
        <f t="shared" si="2"/>
        <v>42</v>
      </c>
      <c r="G23" s="20">
        <f t="shared" si="2"/>
        <v>31</v>
      </c>
      <c r="H23" s="20">
        <f t="shared" si="2"/>
        <v>23</v>
      </c>
      <c r="I23" s="20">
        <f t="shared" si="2"/>
        <v>51</v>
      </c>
      <c r="J23" s="20">
        <f t="shared" si="2"/>
        <v>3</v>
      </c>
      <c r="K23" s="20">
        <f t="shared" si="2"/>
        <v>2</v>
      </c>
      <c r="L23" s="20">
        <f t="shared" si="2"/>
        <v>1580</v>
      </c>
      <c r="M23" s="20">
        <f t="shared" si="2"/>
        <v>1564</v>
      </c>
    </row>
    <row r="24" spans="1:13" ht="30.75" customHeight="1">
      <c r="A24" s="39" t="s">
        <v>7</v>
      </c>
      <c r="B24" s="40"/>
      <c r="C24" s="41"/>
      <c r="D24" s="21">
        <f>D18+D23</f>
        <v>3693</v>
      </c>
      <c r="E24" s="21">
        <f aca="true" t="shared" si="3" ref="E24:M24">E18+E23</f>
        <v>297</v>
      </c>
      <c r="F24" s="21">
        <f t="shared" si="3"/>
        <v>897</v>
      </c>
      <c r="G24" s="21">
        <f t="shared" si="3"/>
        <v>340</v>
      </c>
      <c r="H24" s="21">
        <f t="shared" si="3"/>
        <v>254</v>
      </c>
      <c r="I24" s="21">
        <f t="shared" si="3"/>
        <v>589</v>
      </c>
      <c r="J24" s="21">
        <f t="shared" si="3"/>
        <v>76</v>
      </c>
      <c r="K24" s="21">
        <f t="shared" si="3"/>
        <v>22</v>
      </c>
      <c r="L24" s="21">
        <f t="shared" si="3"/>
        <v>6168</v>
      </c>
      <c r="M24" s="21">
        <f t="shared" si="3"/>
        <v>2001</v>
      </c>
    </row>
  </sheetData>
  <mergeCells count="6">
    <mergeCell ref="A1:M1"/>
    <mergeCell ref="A24:C24"/>
    <mergeCell ref="A3:A18"/>
    <mergeCell ref="B18:C18"/>
    <mergeCell ref="A19:A23"/>
    <mergeCell ref="B23:C2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O16" sqref="O16"/>
    </sheetView>
  </sheetViews>
  <sheetFormatPr defaultColWidth="9.00390625" defaultRowHeight="16.5"/>
  <cols>
    <col min="1" max="1" width="6.75390625" style="1" customWidth="1"/>
    <col min="2" max="2" width="6.125" style="1" customWidth="1"/>
    <col min="3" max="3" width="21.375" style="1" customWidth="1"/>
    <col min="4" max="11" width="6.125" style="2" customWidth="1"/>
    <col min="12" max="13" width="6.125" style="1" customWidth="1"/>
    <col min="14" max="16384" width="9.00390625" style="1" customWidth="1"/>
  </cols>
  <sheetData>
    <row r="1" spans="1:13" ht="45" customHeight="1">
      <c r="A1" s="45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8"/>
    </row>
    <row r="2" spans="1:13" ht="34.5" customHeight="1">
      <c r="A2" s="11" t="s">
        <v>0</v>
      </c>
      <c r="B2" s="11" t="s">
        <v>39</v>
      </c>
      <c r="C2" s="11" t="s">
        <v>38</v>
      </c>
      <c r="D2" s="11" t="s">
        <v>43</v>
      </c>
      <c r="E2" s="11" t="s">
        <v>44</v>
      </c>
      <c r="F2" s="11" t="s">
        <v>45</v>
      </c>
      <c r="G2" s="11" t="s">
        <v>46</v>
      </c>
      <c r="H2" s="11" t="s">
        <v>77</v>
      </c>
      <c r="I2" s="11" t="s">
        <v>47</v>
      </c>
      <c r="J2" s="11" t="s">
        <v>48</v>
      </c>
      <c r="K2" s="11" t="s">
        <v>70</v>
      </c>
      <c r="L2" s="11" t="s">
        <v>49</v>
      </c>
      <c r="M2" s="11" t="s">
        <v>50</v>
      </c>
    </row>
    <row r="3" spans="1:13" ht="24" customHeight="1">
      <c r="A3" s="42" t="s">
        <v>1</v>
      </c>
      <c r="B3" s="3">
        <v>201</v>
      </c>
      <c r="C3" s="12" t="s">
        <v>51</v>
      </c>
      <c r="D3" s="18">
        <v>49</v>
      </c>
      <c r="E3" s="18">
        <v>5</v>
      </c>
      <c r="F3" s="18">
        <v>15</v>
      </c>
      <c r="G3" s="18">
        <v>5</v>
      </c>
      <c r="H3" s="18">
        <v>5</v>
      </c>
      <c r="I3" s="18">
        <v>10</v>
      </c>
      <c r="J3" s="18">
        <v>0</v>
      </c>
      <c r="K3" s="18">
        <v>1</v>
      </c>
      <c r="L3" s="19">
        <f>SUM(D3:K3)</f>
        <v>90</v>
      </c>
      <c r="M3" s="18">
        <v>1</v>
      </c>
    </row>
    <row r="4" spans="1:13" ht="24" customHeight="1">
      <c r="A4" s="50"/>
      <c r="B4" s="3">
        <v>202</v>
      </c>
      <c r="C4" s="12" t="s">
        <v>52</v>
      </c>
      <c r="D4" s="18">
        <v>18</v>
      </c>
      <c r="E4" s="18">
        <v>4</v>
      </c>
      <c r="F4" s="18">
        <v>4</v>
      </c>
      <c r="G4" s="18">
        <v>0</v>
      </c>
      <c r="H4" s="18">
        <v>1</v>
      </c>
      <c r="I4" s="18">
        <v>7</v>
      </c>
      <c r="J4" s="18">
        <v>0</v>
      </c>
      <c r="K4" s="18">
        <v>0</v>
      </c>
      <c r="L4" s="19">
        <f aca="true" t="shared" si="0" ref="L4:L15">SUM(D4:K4)</f>
        <v>34</v>
      </c>
      <c r="M4" s="18">
        <v>2</v>
      </c>
    </row>
    <row r="5" spans="1:13" ht="24" customHeight="1">
      <c r="A5" s="50"/>
      <c r="B5" s="44" t="s">
        <v>4</v>
      </c>
      <c r="C5" s="44"/>
      <c r="D5" s="20">
        <f aca="true" t="shared" si="1" ref="D5:M5">SUM(D3:D4)</f>
        <v>67</v>
      </c>
      <c r="E5" s="20">
        <f t="shared" si="1"/>
        <v>9</v>
      </c>
      <c r="F5" s="20">
        <f t="shared" si="1"/>
        <v>19</v>
      </c>
      <c r="G5" s="20">
        <f t="shared" si="1"/>
        <v>5</v>
      </c>
      <c r="H5" s="20">
        <f t="shared" si="1"/>
        <v>6</v>
      </c>
      <c r="I5" s="20">
        <f t="shared" si="1"/>
        <v>17</v>
      </c>
      <c r="J5" s="20">
        <f t="shared" si="1"/>
        <v>0</v>
      </c>
      <c r="K5" s="20">
        <f t="shared" si="1"/>
        <v>1</v>
      </c>
      <c r="L5" s="20">
        <f t="shared" si="1"/>
        <v>124</v>
      </c>
      <c r="M5" s="20">
        <f t="shared" si="1"/>
        <v>3</v>
      </c>
    </row>
    <row r="6" spans="1:13" ht="24" customHeight="1">
      <c r="A6" s="42" t="s">
        <v>2</v>
      </c>
      <c r="B6" s="3">
        <v>301</v>
      </c>
      <c r="C6" s="3" t="s">
        <v>53</v>
      </c>
      <c r="D6" s="18">
        <v>173</v>
      </c>
      <c r="E6" s="18">
        <v>25</v>
      </c>
      <c r="F6" s="18">
        <v>91</v>
      </c>
      <c r="G6" s="18">
        <v>26</v>
      </c>
      <c r="H6" s="18">
        <v>36</v>
      </c>
      <c r="I6" s="18">
        <v>69</v>
      </c>
      <c r="J6" s="18">
        <v>5</v>
      </c>
      <c r="K6" s="18">
        <v>5</v>
      </c>
      <c r="L6" s="19">
        <f t="shared" si="0"/>
        <v>430</v>
      </c>
      <c r="M6" s="18">
        <v>28</v>
      </c>
    </row>
    <row r="7" spans="1:13" ht="24" customHeight="1">
      <c r="A7" s="50"/>
      <c r="B7" s="3">
        <v>302</v>
      </c>
      <c r="C7" s="12" t="s">
        <v>54</v>
      </c>
      <c r="D7" s="18">
        <v>136</v>
      </c>
      <c r="E7" s="18"/>
      <c r="F7" s="18"/>
      <c r="G7" s="18"/>
      <c r="H7" s="18"/>
      <c r="I7" s="18"/>
      <c r="J7" s="18"/>
      <c r="K7" s="18"/>
      <c r="L7" s="19">
        <f t="shared" si="0"/>
        <v>136</v>
      </c>
      <c r="M7" s="18">
        <v>9</v>
      </c>
    </row>
    <row r="8" spans="1:13" ht="24" customHeight="1">
      <c r="A8" s="50"/>
      <c r="B8" s="3">
        <v>303</v>
      </c>
      <c r="C8" s="12" t="s">
        <v>55</v>
      </c>
      <c r="D8" s="18">
        <v>22</v>
      </c>
      <c r="E8" s="18"/>
      <c r="F8" s="18"/>
      <c r="G8" s="18"/>
      <c r="H8" s="18"/>
      <c r="I8" s="18"/>
      <c r="J8" s="18"/>
      <c r="K8" s="18"/>
      <c r="L8" s="19">
        <f t="shared" si="0"/>
        <v>22</v>
      </c>
      <c r="M8" s="18">
        <v>1</v>
      </c>
    </row>
    <row r="9" spans="1:13" ht="24" customHeight="1">
      <c r="A9" s="50"/>
      <c r="B9" s="3">
        <v>304</v>
      </c>
      <c r="C9" s="3" t="s">
        <v>56</v>
      </c>
      <c r="D9" s="18">
        <v>44</v>
      </c>
      <c r="E9" s="18">
        <v>4</v>
      </c>
      <c r="F9" s="18">
        <v>25</v>
      </c>
      <c r="G9" s="18">
        <v>5</v>
      </c>
      <c r="H9" s="18">
        <v>9</v>
      </c>
      <c r="I9" s="18">
        <v>16</v>
      </c>
      <c r="J9" s="18">
        <v>3</v>
      </c>
      <c r="K9" s="18">
        <v>1</v>
      </c>
      <c r="L9" s="19">
        <f t="shared" si="0"/>
        <v>107</v>
      </c>
      <c r="M9" s="18">
        <v>5</v>
      </c>
    </row>
    <row r="10" spans="1:13" ht="24" customHeight="1">
      <c r="A10" s="50"/>
      <c r="B10" s="3">
        <v>305</v>
      </c>
      <c r="C10" s="3" t="s">
        <v>76</v>
      </c>
      <c r="D10" s="18">
        <v>17</v>
      </c>
      <c r="E10" s="18">
        <v>2</v>
      </c>
      <c r="F10" s="18">
        <v>2</v>
      </c>
      <c r="G10" s="18">
        <v>0</v>
      </c>
      <c r="H10" s="18">
        <v>2</v>
      </c>
      <c r="I10" s="18">
        <v>6</v>
      </c>
      <c r="J10" s="18">
        <v>1</v>
      </c>
      <c r="K10" s="18">
        <v>0</v>
      </c>
      <c r="L10" s="19">
        <f t="shared" si="0"/>
        <v>30</v>
      </c>
      <c r="M10" s="18">
        <v>9</v>
      </c>
    </row>
    <row r="11" spans="1:13" ht="24" customHeight="1">
      <c r="A11" s="50"/>
      <c r="B11" s="3">
        <v>306</v>
      </c>
      <c r="C11" s="3" t="s">
        <v>58</v>
      </c>
      <c r="D11" s="18">
        <v>162</v>
      </c>
      <c r="E11" s="18">
        <v>12</v>
      </c>
      <c r="F11" s="18">
        <v>63</v>
      </c>
      <c r="G11" s="18">
        <v>14</v>
      </c>
      <c r="H11" s="18">
        <v>19</v>
      </c>
      <c r="I11" s="18">
        <v>40</v>
      </c>
      <c r="J11" s="18">
        <v>6</v>
      </c>
      <c r="K11" s="18">
        <v>3</v>
      </c>
      <c r="L11" s="19">
        <f t="shared" si="0"/>
        <v>319</v>
      </c>
      <c r="M11" s="18">
        <v>10</v>
      </c>
    </row>
    <row r="12" spans="1:13" ht="24" customHeight="1">
      <c r="A12" s="50"/>
      <c r="B12" s="3">
        <v>307</v>
      </c>
      <c r="C12" s="3" t="s">
        <v>59</v>
      </c>
      <c r="D12" s="18">
        <v>32</v>
      </c>
      <c r="E12" s="18">
        <v>7</v>
      </c>
      <c r="F12" s="18">
        <v>13</v>
      </c>
      <c r="G12" s="18">
        <v>4</v>
      </c>
      <c r="H12" s="18">
        <v>6</v>
      </c>
      <c r="I12" s="18">
        <v>8</v>
      </c>
      <c r="J12" s="18">
        <v>1</v>
      </c>
      <c r="K12" s="18">
        <v>1</v>
      </c>
      <c r="L12" s="19">
        <f t="shared" si="0"/>
        <v>72</v>
      </c>
      <c r="M12" s="18">
        <v>5</v>
      </c>
    </row>
    <row r="13" spans="1:13" ht="24" customHeight="1">
      <c r="A13" s="50"/>
      <c r="B13" s="44" t="s">
        <v>4</v>
      </c>
      <c r="C13" s="44"/>
      <c r="D13" s="20">
        <f aca="true" t="shared" si="2" ref="D13:M13">SUM(D6:D12)</f>
        <v>586</v>
      </c>
      <c r="E13" s="20">
        <f t="shared" si="2"/>
        <v>50</v>
      </c>
      <c r="F13" s="20">
        <f t="shared" si="2"/>
        <v>194</v>
      </c>
      <c r="G13" s="20">
        <f t="shared" si="2"/>
        <v>49</v>
      </c>
      <c r="H13" s="20">
        <f t="shared" si="2"/>
        <v>72</v>
      </c>
      <c r="I13" s="20">
        <f t="shared" si="2"/>
        <v>139</v>
      </c>
      <c r="J13" s="20">
        <f t="shared" si="2"/>
        <v>16</v>
      </c>
      <c r="K13" s="20">
        <f t="shared" si="2"/>
        <v>10</v>
      </c>
      <c r="L13" s="20">
        <f t="shared" si="2"/>
        <v>1116</v>
      </c>
      <c r="M13" s="20">
        <f t="shared" si="2"/>
        <v>67</v>
      </c>
    </row>
    <row r="14" spans="1:13" ht="24" customHeight="1">
      <c r="A14" s="42" t="s">
        <v>3</v>
      </c>
      <c r="B14" s="3">
        <v>401</v>
      </c>
      <c r="C14" s="3" t="s">
        <v>53</v>
      </c>
      <c r="D14" s="18">
        <v>3121</v>
      </c>
      <c r="E14" s="18">
        <v>545</v>
      </c>
      <c r="F14" s="18">
        <v>2465</v>
      </c>
      <c r="G14" s="18">
        <v>677</v>
      </c>
      <c r="H14" s="18">
        <v>910</v>
      </c>
      <c r="I14" s="18">
        <v>2352</v>
      </c>
      <c r="J14" s="18">
        <v>221</v>
      </c>
      <c r="K14" s="18">
        <v>149</v>
      </c>
      <c r="L14" s="19">
        <f t="shared" si="0"/>
        <v>10440</v>
      </c>
      <c r="M14" s="18">
        <v>900</v>
      </c>
    </row>
    <row r="15" spans="1:13" ht="24" customHeight="1">
      <c r="A15" s="50"/>
      <c r="B15" s="3">
        <v>402</v>
      </c>
      <c r="C15" s="3" t="s">
        <v>60</v>
      </c>
      <c r="D15" s="18">
        <v>548</v>
      </c>
      <c r="E15" s="18">
        <v>110</v>
      </c>
      <c r="F15" s="18">
        <v>468</v>
      </c>
      <c r="G15" s="18">
        <v>182</v>
      </c>
      <c r="H15" s="18">
        <v>214</v>
      </c>
      <c r="I15" s="18">
        <v>447</v>
      </c>
      <c r="J15" s="18">
        <v>41</v>
      </c>
      <c r="K15" s="18">
        <v>25</v>
      </c>
      <c r="L15" s="19">
        <f t="shared" si="0"/>
        <v>2035</v>
      </c>
      <c r="M15" s="18">
        <v>400</v>
      </c>
    </row>
    <row r="16" spans="1:13" ht="24" customHeight="1">
      <c r="A16" s="50"/>
      <c r="B16" s="44" t="s">
        <v>5</v>
      </c>
      <c r="C16" s="44"/>
      <c r="D16" s="20">
        <f>SUM(D14:D15)</f>
        <v>3669</v>
      </c>
      <c r="E16" s="20">
        <f aca="true" t="shared" si="3" ref="E16:M16">SUM(E14:E15)</f>
        <v>655</v>
      </c>
      <c r="F16" s="20">
        <f t="shared" si="3"/>
        <v>2933</v>
      </c>
      <c r="G16" s="20">
        <f t="shared" si="3"/>
        <v>859</v>
      </c>
      <c r="H16" s="20">
        <f t="shared" si="3"/>
        <v>1124</v>
      </c>
      <c r="I16" s="20">
        <f t="shared" si="3"/>
        <v>2799</v>
      </c>
      <c r="J16" s="20">
        <f t="shared" si="3"/>
        <v>262</v>
      </c>
      <c r="K16" s="20">
        <f t="shared" si="3"/>
        <v>174</v>
      </c>
      <c r="L16" s="20">
        <f t="shared" si="3"/>
        <v>12475</v>
      </c>
      <c r="M16" s="20">
        <f t="shared" si="3"/>
        <v>1300</v>
      </c>
    </row>
    <row r="17" spans="1:13" ht="24" customHeight="1">
      <c r="A17" s="49" t="s">
        <v>6</v>
      </c>
      <c r="B17" s="49"/>
      <c r="C17" s="49"/>
      <c r="D17" s="20">
        <f>D5+D13+D16</f>
        <v>4322</v>
      </c>
      <c r="E17" s="20">
        <f aca="true" t="shared" si="4" ref="E17:M17">E5+E13+E16</f>
        <v>714</v>
      </c>
      <c r="F17" s="20">
        <f t="shared" si="4"/>
        <v>3146</v>
      </c>
      <c r="G17" s="20">
        <f t="shared" si="4"/>
        <v>913</v>
      </c>
      <c r="H17" s="20">
        <f t="shared" si="4"/>
        <v>1202</v>
      </c>
      <c r="I17" s="20">
        <f t="shared" si="4"/>
        <v>2955</v>
      </c>
      <c r="J17" s="20">
        <f t="shared" si="4"/>
        <v>278</v>
      </c>
      <c r="K17" s="20">
        <f t="shared" si="4"/>
        <v>185</v>
      </c>
      <c r="L17" s="20">
        <f t="shared" si="4"/>
        <v>13715</v>
      </c>
      <c r="M17" s="20">
        <f t="shared" si="4"/>
        <v>1370</v>
      </c>
    </row>
  </sheetData>
  <mergeCells count="8">
    <mergeCell ref="A1:M1"/>
    <mergeCell ref="A17:C17"/>
    <mergeCell ref="B5:C5"/>
    <mergeCell ref="B13:C13"/>
    <mergeCell ref="B16:C16"/>
    <mergeCell ref="A3:A5"/>
    <mergeCell ref="A6:A13"/>
    <mergeCell ref="A14:A1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2">
      <selection activeCell="M3" sqref="M3:M34"/>
    </sheetView>
  </sheetViews>
  <sheetFormatPr defaultColWidth="9.00390625" defaultRowHeight="20.25" customHeight="1"/>
  <cols>
    <col min="1" max="1" width="7.75390625" style="6" customWidth="1"/>
    <col min="2" max="2" width="6.875" style="6" customWidth="1"/>
    <col min="3" max="3" width="11.875" style="6" customWidth="1"/>
    <col min="4" max="12" width="6.50390625" style="6" customWidth="1"/>
    <col min="13" max="13" width="8.75390625" style="6" customWidth="1"/>
    <col min="14" max="16384" width="9.00390625" style="6" customWidth="1"/>
  </cols>
  <sheetData>
    <row r="1" spans="1:13" ht="41.25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3"/>
    </row>
    <row r="2" spans="1:13" ht="37.5" customHeight="1">
      <c r="A2" s="7" t="s">
        <v>18</v>
      </c>
      <c r="B2" s="11" t="s">
        <v>79</v>
      </c>
      <c r="C2" s="8" t="s">
        <v>19</v>
      </c>
      <c r="D2" s="11" t="s">
        <v>43</v>
      </c>
      <c r="E2" s="11" t="s">
        <v>44</v>
      </c>
      <c r="F2" s="11" t="s">
        <v>45</v>
      </c>
      <c r="G2" s="11" t="s">
        <v>46</v>
      </c>
      <c r="H2" s="11" t="s">
        <v>77</v>
      </c>
      <c r="I2" s="11" t="s">
        <v>47</v>
      </c>
      <c r="J2" s="11" t="s">
        <v>48</v>
      </c>
      <c r="K2" s="11" t="s">
        <v>70</v>
      </c>
      <c r="L2" s="11" t="s">
        <v>49</v>
      </c>
      <c r="M2" s="8" t="s">
        <v>71</v>
      </c>
    </row>
    <row r="3" spans="1:13" ht="19.5" customHeight="1">
      <c r="A3" s="54" t="s">
        <v>20</v>
      </c>
      <c r="B3" s="9">
        <v>701</v>
      </c>
      <c r="C3" s="9" t="s">
        <v>24</v>
      </c>
      <c r="D3" s="5">
        <v>305</v>
      </c>
      <c r="E3" s="5">
        <v>38</v>
      </c>
      <c r="F3" s="5">
        <v>111</v>
      </c>
      <c r="G3" s="5">
        <v>18</v>
      </c>
      <c r="H3" s="5">
        <v>58</v>
      </c>
      <c r="I3" s="5">
        <v>104</v>
      </c>
      <c r="J3" s="5">
        <v>9</v>
      </c>
      <c r="K3" s="5">
        <v>5</v>
      </c>
      <c r="L3" s="5">
        <f>SUM(D3:K3)</f>
        <v>648</v>
      </c>
      <c r="M3" s="9">
        <v>2</v>
      </c>
    </row>
    <row r="4" spans="1:13" ht="19.5" customHeight="1">
      <c r="A4" s="54"/>
      <c r="B4" s="9">
        <v>702</v>
      </c>
      <c r="C4" s="9" t="s">
        <v>26</v>
      </c>
      <c r="D4" s="5">
        <v>120</v>
      </c>
      <c r="E4" s="5">
        <v>13</v>
      </c>
      <c r="F4" s="5">
        <v>39</v>
      </c>
      <c r="G4" s="5">
        <v>10</v>
      </c>
      <c r="H4" s="5">
        <v>21</v>
      </c>
      <c r="I4" s="5">
        <v>34</v>
      </c>
      <c r="J4" s="5">
        <v>0</v>
      </c>
      <c r="K4" s="5">
        <v>5</v>
      </c>
      <c r="L4" s="5">
        <f aca="true" t="shared" si="0" ref="L4:L11">SUM(D4:K4)</f>
        <v>242</v>
      </c>
      <c r="M4" s="9">
        <v>8</v>
      </c>
    </row>
    <row r="5" spans="1:13" ht="19.5" customHeight="1">
      <c r="A5" s="54"/>
      <c r="B5" s="9">
        <v>703</v>
      </c>
      <c r="C5" s="9" t="s">
        <v>27</v>
      </c>
      <c r="D5" s="5">
        <v>79</v>
      </c>
      <c r="E5" s="5">
        <v>4</v>
      </c>
      <c r="F5" s="5">
        <v>11</v>
      </c>
      <c r="G5" s="5">
        <v>1</v>
      </c>
      <c r="H5" s="5">
        <v>4</v>
      </c>
      <c r="I5" s="5">
        <v>7</v>
      </c>
      <c r="J5" s="5">
        <v>2</v>
      </c>
      <c r="K5" s="5">
        <v>0</v>
      </c>
      <c r="L5" s="5">
        <f t="shared" si="0"/>
        <v>108</v>
      </c>
      <c r="M5" s="9">
        <v>4</v>
      </c>
    </row>
    <row r="6" spans="1:13" ht="19.5" customHeight="1">
      <c r="A6" s="54"/>
      <c r="B6" s="9">
        <v>704</v>
      </c>
      <c r="C6" s="9" t="s">
        <v>29</v>
      </c>
      <c r="D6" s="5">
        <v>194</v>
      </c>
      <c r="E6" s="5">
        <v>45</v>
      </c>
      <c r="F6" s="5">
        <v>57</v>
      </c>
      <c r="G6" s="5">
        <v>11</v>
      </c>
      <c r="H6" s="5">
        <v>27</v>
      </c>
      <c r="I6" s="5">
        <v>49</v>
      </c>
      <c r="J6" s="5">
        <v>18</v>
      </c>
      <c r="K6" s="5">
        <v>9</v>
      </c>
      <c r="L6" s="5">
        <f t="shared" si="0"/>
        <v>410</v>
      </c>
      <c r="M6" s="9">
        <v>26</v>
      </c>
    </row>
    <row r="7" spans="1:13" ht="19.5" customHeight="1">
      <c r="A7" s="54"/>
      <c r="B7" s="9">
        <v>705</v>
      </c>
      <c r="C7" s="9" t="s">
        <v>30</v>
      </c>
      <c r="D7" s="5">
        <v>173</v>
      </c>
      <c r="E7" s="5">
        <v>6</v>
      </c>
      <c r="F7" s="5">
        <v>89</v>
      </c>
      <c r="G7" s="5">
        <v>17</v>
      </c>
      <c r="H7" s="5">
        <v>29</v>
      </c>
      <c r="I7" s="5">
        <v>66</v>
      </c>
      <c r="J7" s="5">
        <v>13</v>
      </c>
      <c r="K7" s="5">
        <v>2</v>
      </c>
      <c r="L7" s="5">
        <f t="shared" si="0"/>
        <v>395</v>
      </c>
      <c r="M7" s="9">
        <v>2</v>
      </c>
    </row>
    <row r="8" spans="1:13" ht="19.5" customHeight="1">
      <c r="A8" s="54"/>
      <c r="B8" s="9">
        <v>706</v>
      </c>
      <c r="C8" s="9" t="s">
        <v>31</v>
      </c>
      <c r="D8" s="5">
        <v>38</v>
      </c>
      <c r="E8" s="5">
        <v>3</v>
      </c>
      <c r="F8" s="5">
        <v>19</v>
      </c>
      <c r="G8" s="5">
        <v>3</v>
      </c>
      <c r="H8" s="5">
        <v>6</v>
      </c>
      <c r="I8" s="5">
        <v>4</v>
      </c>
      <c r="J8" s="5">
        <v>0</v>
      </c>
      <c r="K8" s="5">
        <v>1</v>
      </c>
      <c r="L8" s="5">
        <f t="shared" si="0"/>
        <v>74</v>
      </c>
      <c r="M8" s="9">
        <v>1</v>
      </c>
    </row>
    <row r="9" spans="1:13" ht="19.5" customHeight="1">
      <c r="A9" s="54"/>
      <c r="B9" s="9">
        <v>707</v>
      </c>
      <c r="C9" s="26" t="s">
        <v>78</v>
      </c>
      <c r="D9" s="5">
        <v>58</v>
      </c>
      <c r="E9" s="5">
        <v>12</v>
      </c>
      <c r="F9" s="5">
        <v>13</v>
      </c>
      <c r="G9" s="5">
        <v>2</v>
      </c>
      <c r="H9" s="5">
        <v>14</v>
      </c>
      <c r="I9" s="5">
        <v>19</v>
      </c>
      <c r="J9" s="5">
        <v>0</v>
      </c>
      <c r="K9" s="5">
        <v>2</v>
      </c>
      <c r="L9" s="5">
        <f t="shared" si="0"/>
        <v>120</v>
      </c>
      <c r="M9" s="9">
        <v>2</v>
      </c>
    </row>
    <row r="10" spans="1:13" ht="19.5" customHeight="1">
      <c r="A10" s="54"/>
      <c r="B10" s="9">
        <v>708</v>
      </c>
      <c r="C10" s="9" t="s">
        <v>33</v>
      </c>
      <c r="D10" s="5">
        <v>111</v>
      </c>
      <c r="E10" s="5">
        <v>28</v>
      </c>
      <c r="F10" s="5">
        <v>68</v>
      </c>
      <c r="G10" s="5">
        <v>12</v>
      </c>
      <c r="H10" s="5">
        <v>28</v>
      </c>
      <c r="I10" s="5">
        <v>45</v>
      </c>
      <c r="J10" s="5">
        <v>4</v>
      </c>
      <c r="K10" s="5">
        <v>0</v>
      </c>
      <c r="L10" s="5">
        <f t="shared" si="0"/>
        <v>296</v>
      </c>
      <c r="M10" s="9">
        <v>4</v>
      </c>
    </row>
    <row r="11" spans="1:13" ht="19.5" customHeight="1">
      <c r="A11" s="54"/>
      <c r="B11" s="9">
        <v>709</v>
      </c>
      <c r="C11" s="9" t="s">
        <v>34</v>
      </c>
      <c r="D11" s="5">
        <v>52</v>
      </c>
      <c r="E11" s="5">
        <v>14</v>
      </c>
      <c r="F11" s="5">
        <v>35</v>
      </c>
      <c r="G11" s="5">
        <v>8</v>
      </c>
      <c r="H11" s="5">
        <v>12</v>
      </c>
      <c r="I11" s="5">
        <v>27</v>
      </c>
      <c r="J11" s="5">
        <v>1</v>
      </c>
      <c r="K11" s="5">
        <v>1</v>
      </c>
      <c r="L11" s="5">
        <f t="shared" si="0"/>
        <v>150</v>
      </c>
      <c r="M11" s="9">
        <v>2</v>
      </c>
    </row>
    <row r="12" spans="1:13" ht="19.5" customHeight="1">
      <c r="A12" s="58"/>
      <c r="B12" s="56" t="s">
        <v>21</v>
      </c>
      <c r="C12" s="57"/>
      <c r="D12" s="10">
        <f aca="true" t="shared" si="1" ref="D12:K12">SUM(D3:D11)</f>
        <v>1130</v>
      </c>
      <c r="E12" s="10">
        <f t="shared" si="1"/>
        <v>163</v>
      </c>
      <c r="F12" s="10">
        <f t="shared" si="1"/>
        <v>442</v>
      </c>
      <c r="G12" s="10">
        <f t="shared" si="1"/>
        <v>82</v>
      </c>
      <c r="H12" s="10">
        <f t="shared" si="1"/>
        <v>199</v>
      </c>
      <c r="I12" s="10">
        <f t="shared" si="1"/>
        <v>355</v>
      </c>
      <c r="J12" s="10">
        <f t="shared" si="1"/>
        <v>47</v>
      </c>
      <c r="K12" s="10">
        <f t="shared" si="1"/>
        <v>25</v>
      </c>
      <c r="L12" s="10">
        <f>SUM(D12:K12)</f>
        <v>2443</v>
      </c>
      <c r="M12" s="27">
        <f>SUM(M3:M11)</f>
        <v>51</v>
      </c>
    </row>
    <row r="13" spans="1:13" ht="19.5" customHeight="1">
      <c r="A13" s="54" t="s">
        <v>22</v>
      </c>
      <c r="B13" s="9">
        <v>801</v>
      </c>
      <c r="C13" s="9" t="s">
        <v>24</v>
      </c>
      <c r="D13" s="5">
        <v>100</v>
      </c>
      <c r="E13" s="5">
        <v>13</v>
      </c>
      <c r="F13" s="5">
        <v>69</v>
      </c>
      <c r="G13" s="5">
        <v>15</v>
      </c>
      <c r="H13" s="5">
        <v>13</v>
      </c>
      <c r="I13" s="5">
        <v>44</v>
      </c>
      <c r="J13" s="5">
        <v>8</v>
      </c>
      <c r="K13" s="5">
        <v>1</v>
      </c>
      <c r="L13" s="23">
        <f aca="true" t="shared" si="2" ref="L13:L32">SUM(D13:K13)</f>
        <v>263</v>
      </c>
      <c r="M13" s="9">
        <v>2</v>
      </c>
    </row>
    <row r="14" spans="1:13" ht="19.5" customHeight="1">
      <c r="A14" s="54"/>
      <c r="B14" s="9">
        <v>802</v>
      </c>
      <c r="C14" s="9" t="s">
        <v>25</v>
      </c>
      <c r="D14" s="5">
        <v>188</v>
      </c>
      <c r="E14" s="5">
        <v>24</v>
      </c>
      <c r="F14" s="5">
        <v>83</v>
      </c>
      <c r="G14" s="5">
        <v>25</v>
      </c>
      <c r="H14" s="5">
        <v>24</v>
      </c>
      <c r="I14" s="5">
        <v>74</v>
      </c>
      <c r="J14" s="5">
        <v>7</v>
      </c>
      <c r="K14" s="5">
        <v>2</v>
      </c>
      <c r="L14" s="23">
        <f t="shared" si="2"/>
        <v>427</v>
      </c>
      <c r="M14" s="9">
        <v>3</v>
      </c>
    </row>
    <row r="15" spans="1:13" ht="19.5" customHeight="1">
      <c r="A15" s="54"/>
      <c r="B15" s="9">
        <v>803</v>
      </c>
      <c r="C15" s="9" t="s">
        <v>27</v>
      </c>
      <c r="D15" s="5">
        <v>160</v>
      </c>
      <c r="E15" s="5">
        <v>26</v>
      </c>
      <c r="F15" s="5">
        <v>59</v>
      </c>
      <c r="G15" s="5">
        <v>23</v>
      </c>
      <c r="H15" s="5">
        <v>21</v>
      </c>
      <c r="I15" s="5">
        <v>70</v>
      </c>
      <c r="J15" s="5">
        <v>17</v>
      </c>
      <c r="K15" s="5">
        <v>3</v>
      </c>
      <c r="L15" s="23">
        <f t="shared" si="2"/>
        <v>379</v>
      </c>
      <c r="M15" s="9">
        <v>8</v>
      </c>
    </row>
    <row r="16" spans="1:13" ht="19.5" customHeight="1">
      <c r="A16" s="54"/>
      <c r="B16" s="9">
        <v>804</v>
      </c>
      <c r="C16" s="9" t="s">
        <v>28</v>
      </c>
      <c r="D16" s="5">
        <v>40</v>
      </c>
      <c r="E16" s="5">
        <v>10</v>
      </c>
      <c r="F16" s="5">
        <v>16</v>
      </c>
      <c r="G16" s="5">
        <v>5</v>
      </c>
      <c r="H16" s="5">
        <v>7</v>
      </c>
      <c r="I16" s="5">
        <v>17</v>
      </c>
      <c r="J16" s="5">
        <v>1</v>
      </c>
      <c r="K16" s="5">
        <v>0</v>
      </c>
      <c r="L16" s="23">
        <f t="shared" si="2"/>
        <v>96</v>
      </c>
      <c r="M16" s="9">
        <v>5</v>
      </c>
    </row>
    <row r="17" spans="1:13" ht="19.5" customHeight="1">
      <c r="A17" s="54"/>
      <c r="B17" s="9">
        <v>805</v>
      </c>
      <c r="C17" s="9" t="s">
        <v>29</v>
      </c>
      <c r="D17" s="5">
        <v>547</v>
      </c>
      <c r="E17" s="5">
        <v>111</v>
      </c>
      <c r="F17" s="5">
        <v>277</v>
      </c>
      <c r="G17" s="5">
        <v>73</v>
      </c>
      <c r="H17" s="5">
        <v>84</v>
      </c>
      <c r="I17" s="5">
        <v>235</v>
      </c>
      <c r="J17" s="5">
        <v>78</v>
      </c>
      <c r="K17" s="5">
        <v>23</v>
      </c>
      <c r="L17" s="23">
        <f t="shared" si="2"/>
        <v>1428</v>
      </c>
      <c r="M17" s="9">
        <v>57</v>
      </c>
    </row>
    <row r="18" spans="1:13" ht="19.5" customHeight="1">
      <c r="A18" s="54"/>
      <c r="B18" s="9">
        <v>806</v>
      </c>
      <c r="C18" s="9" t="s">
        <v>30</v>
      </c>
      <c r="D18" s="5">
        <v>101</v>
      </c>
      <c r="E18" s="5">
        <v>6</v>
      </c>
      <c r="F18" s="5">
        <v>79</v>
      </c>
      <c r="G18" s="5">
        <v>19</v>
      </c>
      <c r="H18" s="5">
        <v>23</v>
      </c>
      <c r="I18" s="5">
        <v>80</v>
      </c>
      <c r="J18" s="5">
        <v>7</v>
      </c>
      <c r="K18" s="5">
        <v>8</v>
      </c>
      <c r="L18" s="23">
        <f t="shared" si="2"/>
        <v>323</v>
      </c>
      <c r="M18" s="9">
        <v>2</v>
      </c>
    </row>
    <row r="19" spans="1:13" ht="19.5" customHeight="1">
      <c r="A19" s="54"/>
      <c r="B19" s="9">
        <v>807</v>
      </c>
      <c r="C19" s="9" t="s">
        <v>31</v>
      </c>
      <c r="D19" s="5">
        <v>19</v>
      </c>
      <c r="E19" s="5">
        <v>2</v>
      </c>
      <c r="F19" s="5">
        <v>12</v>
      </c>
      <c r="G19" s="5">
        <v>0</v>
      </c>
      <c r="H19" s="5">
        <v>4</v>
      </c>
      <c r="I19" s="5">
        <v>15</v>
      </c>
      <c r="J19" s="5">
        <v>0</v>
      </c>
      <c r="K19" s="5">
        <v>0</v>
      </c>
      <c r="L19" s="23">
        <f t="shared" si="2"/>
        <v>52</v>
      </c>
      <c r="M19" s="9">
        <v>2</v>
      </c>
    </row>
    <row r="20" spans="1:13" ht="19.5" customHeight="1">
      <c r="A20" s="54"/>
      <c r="B20" s="9">
        <v>808</v>
      </c>
      <c r="C20" s="9" t="s">
        <v>35</v>
      </c>
      <c r="D20" s="5">
        <v>71</v>
      </c>
      <c r="E20" s="5">
        <v>11</v>
      </c>
      <c r="F20" s="5">
        <v>39</v>
      </c>
      <c r="G20" s="5">
        <v>13</v>
      </c>
      <c r="H20" s="5">
        <v>21</v>
      </c>
      <c r="I20" s="5">
        <v>40</v>
      </c>
      <c r="J20" s="5">
        <v>7</v>
      </c>
      <c r="K20" s="5">
        <v>2</v>
      </c>
      <c r="L20" s="23">
        <f t="shared" si="2"/>
        <v>204</v>
      </c>
      <c r="M20" s="9">
        <v>7</v>
      </c>
    </row>
    <row r="21" spans="1:13" ht="19.5" customHeight="1">
      <c r="A21" s="54"/>
      <c r="B21" s="9">
        <v>809</v>
      </c>
      <c r="C21" s="9" t="s">
        <v>33</v>
      </c>
      <c r="D21" s="5">
        <v>126</v>
      </c>
      <c r="E21" s="5">
        <v>22</v>
      </c>
      <c r="F21" s="5">
        <v>89</v>
      </c>
      <c r="G21" s="5">
        <v>17</v>
      </c>
      <c r="H21" s="5">
        <v>39</v>
      </c>
      <c r="I21" s="5">
        <v>85</v>
      </c>
      <c r="J21" s="5">
        <v>8</v>
      </c>
      <c r="K21" s="5">
        <v>4</v>
      </c>
      <c r="L21" s="23">
        <f t="shared" si="2"/>
        <v>390</v>
      </c>
      <c r="M21" s="9">
        <v>10</v>
      </c>
    </row>
    <row r="22" spans="1:13" ht="19.5" customHeight="1">
      <c r="A22" s="54"/>
      <c r="B22" s="9">
        <v>810</v>
      </c>
      <c r="C22" s="9" t="s">
        <v>34</v>
      </c>
      <c r="D22" s="5">
        <v>185</v>
      </c>
      <c r="E22" s="5">
        <v>39</v>
      </c>
      <c r="F22" s="5">
        <v>121</v>
      </c>
      <c r="G22" s="5">
        <v>19</v>
      </c>
      <c r="H22" s="5">
        <v>49</v>
      </c>
      <c r="I22" s="5">
        <v>115</v>
      </c>
      <c r="J22" s="5">
        <v>17</v>
      </c>
      <c r="K22" s="5">
        <v>3</v>
      </c>
      <c r="L22" s="23">
        <f t="shared" si="2"/>
        <v>548</v>
      </c>
      <c r="M22" s="9">
        <v>7</v>
      </c>
    </row>
    <row r="23" spans="1:13" ht="19.5" customHeight="1">
      <c r="A23" s="58"/>
      <c r="B23" s="56" t="s">
        <v>21</v>
      </c>
      <c r="C23" s="57"/>
      <c r="D23" s="10">
        <f aca="true" t="shared" si="3" ref="D23:K23">SUM(D13:D22)</f>
        <v>1537</v>
      </c>
      <c r="E23" s="10">
        <f t="shared" si="3"/>
        <v>264</v>
      </c>
      <c r="F23" s="10">
        <f t="shared" si="3"/>
        <v>844</v>
      </c>
      <c r="G23" s="10">
        <f t="shared" si="3"/>
        <v>209</v>
      </c>
      <c r="H23" s="10">
        <f t="shared" si="3"/>
        <v>285</v>
      </c>
      <c r="I23" s="10">
        <f t="shared" si="3"/>
        <v>775</v>
      </c>
      <c r="J23" s="10">
        <f t="shared" si="3"/>
        <v>150</v>
      </c>
      <c r="K23" s="10">
        <f t="shared" si="3"/>
        <v>46</v>
      </c>
      <c r="L23" s="10">
        <f t="shared" si="2"/>
        <v>4110</v>
      </c>
      <c r="M23" s="27">
        <f>SUM(M13:M22)</f>
        <v>103</v>
      </c>
    </row>
    <row r="24" spans="1:13" ht="19.5" customHeight="1">
      <c r="A24" s="54" t="s">
        <v>23</v>
      </c>
      <c r="B24" s="9">
        <v>901</v>
      </c>
      <c r="C24" s="9" t="s">
        <v>27</v>
      </c>
      <c r="D24" s="5">
        <v>2701</v>
      </c>
      <c r="E24" s="5">
        <v>470</v>
      </c>
      <c r="F24" s="5">
        <v>1695</v>
      </c>
      <c r="G24" s="5">
        <v>446</v>
      </c>
      <c r="H24" s="5">
        <v>727</v>
      </c>
      <c r="I24" s="5">
        <v>1684</v>
      </c>
      <c r="J24" s="5">
        <v>227</v>
      </c>
      <c r="K24" s="5">
        <v>94</v>
      </c>
      <c r="L24" s="23">
        <f t="shared" si="2"/>
        <v>8044</v>
      </c>
      <c r="M24" s="9">
        <v>27</v>
      </c>
    </row>
    <row r="25" spans="1:13" ht="19.5" customHeight="1">
      <c r="A25" s="54"/>
      <c r="B25" s="9">
        <v>902</v>
      </c>
      <c r="C25" s="9" t="s">
        <v>28</v>
      </c>
      <c r="D25" s="5">
        <v>79</v>
      </c>
      <c r="E25" s="5">
        <v>18</v>
      </c>
      <c r="F25" s="5">
        <v>39</v>
      </c>
      <c r="G25" s="5">
        <v>13</v>
      </c>
      <c r="H25" s="5">
        <v>11</v>
      </c>
      <c r="I25" s="5">
        <v>43</v>
      </c>
      <c r="J25" s="5">
        <v>7</v>
      </c>
      <c r="K25" s="5">
        <v>4</v>
      </c>
      <c r="L25" s="23">
        <f t="shared" si="2"/>
        <v>214</v>
      </c>
      <c r="M25" s="9">
        <v>1</v>
      </c>
    </row>
    <row r="26" spans="1:13" ht="19.5" customHeight="1">
      <c r="A26" s="54"/>
      <c r="B26" s="9">
        <v>903</v>
      </c>
      <c r="C26" s="9" t="s">
        <v>29</v>
      </c>
      <c r="D26" s="5">
        <v>3224</v>
      </c>
      <c r="E26" s="5">
        <v>652</v>
      </c>
      <c r="F26" s="5">
        <v>2425</v>
      </c>
      <c r="G26" s="5">
        <v>634</v>
      </c>
      <c r="H26" s="5">
        <v>944</v>
      </c>
      <c r="I26" s="5">
        <v>2410</v>
      </c>
      <c r="J26" s="5">
        <v>333</v>
      </c>
      <c r="K26" s="5">
        <v>126</v>
      </c>
      <c r="L26" s="23">
        <f t="shared" si="2"/>
        <v>10748</v>
      </c>
      <c r="M26" s="9">
        <v>52</v>
      </c>
    </row>
    <row r="27" spans="1:13" ht="19.5" customHeight="1">
      <c r="A27" s="54"/>
      <c r="B27" s="9">
        <v>904</v>
      </c>
      <c r="C27" s="9" t="s">
        <v>80</v>
      </c>
      <c r="D27" s="5">
        <v>1372</v>
      </c>
      <c r="E27" s="5">
        <v>315</v>
      </c>
      <c r="F27" s="5">
        <v>905</v>
      </c>
      <c r="G27" s="5">
        <v>287</v>
      </c>
      <c r="H27" s="5">
        <v>350</v>
      </c>
      <c r="I27" s="5">
        <v>1094</v>
      </c>
      <c r="J27" s="5">
        <v>171</v>
      </c>
      <c r="K27" s="5">
        <v>55</v>
      </c>
      <c r="L27" s="23">
        <f t="shared" si="2"/>
        <v>4549</v>
      </c>
      <c r="M27" s="9">
        <v>90</v>
      </c>
    </row>
    <row r="28" spans="1:13" ht="19.5" customHeight="1">
      <c r="A28" s="54"/>
      <c r="B28" s="9">
        <v>905</v>
      </c>
      <c r="C28" s="9" t="s">
        <v>32</v>
      </c>
      <c r="D28" s="5">
        <v>200</v>
      </c>
      <c r="E28" s="5">
        <v>43</v>
      </c>
      <c r="F28" s="5">
        <v>189</v>
      </c>
      <c r="G28" s="5">
        <v>55</v>
      </c>
      <c r="H28" s="5">
        <v>73</v>
      </c>
      <c r="I28" s="5">
        <v>220</v>
      </c>
      <c r="J28" s="5">
        <v>28</v>
      </c>
      <c r="K28" s="5">
        <v>11</v>
      </c>
      <c r="L28" s="23">
        <f t="shared" si="2"/>
        <v>819</v>
      </c>
      <c r="M28" s="9">
        <v>1</v>
      </c>
    </row>
    <row r="29" spans="1:13" ht="19.5" customHeight="1">
      <c r="A29" s="54"/>
      <c r="B29" s="9">
        <v>906</v>
      </c>
      <c r="C29" s="9" t="s">
        <v>35</v>
      </c>
      <c r="D29" s="5">
        <v>853</v>
      </c>
      <c r="E29" s="5">
        <v>211</v>
      </c>
      <c r="F29" s="5">
        <v>674</v>
      </c>
      <c r="G29" s="5">
        <v>151</v>
      </c>
      <c r="H29" s="5">
        <v>228</v>
      </c>
      <c r="I29" s="5">
        <v>686</v>
      </c>
      <c r="J29" s="5">
        <v>122</v>
      </c>
      <c r="K29" s="5">
        <v>39</v>
      </c>
      <c r="L29" s="23">
        <f t="shared" si="2"/>
        <v>2964</v>
      </c>
      <c r="M29" s="9">
        <v>143</v>
      </c>
    </row>
    <row r="30" spans="1:13" ht="19.5" customHeight="1">
      <c r="A30" s="54"/>
      <c r="B30" s="9">
        <v>907</v>
      </c>
      <c r="C30" s="9" t="s">
        <v>33</v>
      </c>
      <c r="D30" s="5">
        <v>465</v>
      </c>
      <c r="E30" s="5">
        <v>120</v>
      </c>
      <c r="F30" s="5">
        <v>452</v>
      </c>
      <c r="G30" s="5">
        <v>117</v>
      </c>
      <c r="H30" s="5">
        <v>203</v>
      </c>
      <c r="I30" s="5">
        <v>443</v>
      </c>
      <c r="J30" s="5">
        <v>35</v>
      </c>
      <c r="K30" s="5">
        <v>14</v>
      </c>
      <c r="L30" s="23">
        <f t="shared" si="2"/>
        <v>1849</v>
      </c>
      <c r="M30" s="9">
        <v>51</v>
      </c>
    </row>
    <row r="31" spans="1:13" ht="19.5" customHeight="1">
      <c r="A31" s="54"/>
      <c r="B31" s="9">
        <v>908</v>
      </c>
      <c r="C31" s="9" t="s">
        <v>34</v>
      </c>
      <c r="D31" s="5">
        <v>206</v>
      </c>
      <c r="E31" s="5">
        <v>55</v>
      </c>
      <c r="F31" s="5">
        <v>154</v>
      </c>
      <c r="G31" s="5">
        <v>39</v>
      </c>
      <c r="H31" s="5">
        <v>75</v>
      </c>
      <c r="I31" s="5">
        <v>156</v>
      </c>
      <c r="J31" s="5">
        <v>17</v>
      </c>
      <c r="K31" s="5">
        <v>3</v>
      </c>
      <c r="L31" s="23">
        <f t="shared" si="2"/>
        <v>705</v>
      </c>
      <c r="M31" s="9">
        <v>1</v>
      </c>
    </row>
    <row r="32" spans="1:13" ht="19.5" customHeight="1">
      <c r="A32" s="54"/>
      <c r="B32" s="9">
        <v>909</v>
      </c>
      <c r="C32" s="9" t="s">
        <v>36</v>
      </c>
      <c r="D32" s="5">
        <v>723</v>
      </c>
      <c r="E32" s="5">
        <v>180</v>
      </c>
      <c r="F32" s="5">
        <v>429</v>
      </c>
      <c r="G32" s="5">
        <v>218</v>
      </c>
      <c r="H32" s="5">
        <v>182</v>
      </c>
      <c r="I32" s="5">
        <v>631</v>
      </c>
      <c r="J32" s="5">
        <v>179</v>
      </c>
      <c r="K32" s="5">
        <v>81</v>
      </c>
      <c r="L32" s="23">
        <f t="shared" si="2"/>
        <v>2623</v>
      </c>
      <c r="M32" s="9">
        <v>100</v>
      </c>
    </row>
    <row r="33" spans="1:13" ht="19.5" customHeight="1">
      <c r="A33" s="55"/>
      <c r="B33" s="56" t="s">
        <v>21</v>
      </c>
      <c r="C33" s="57"/>
      <c r="D33" s="10">
        <f aca="true" t="shared" si="4" ref="D33:K33">SUM(D24:D32)</f>
        <v>9823</v>
      </c>
      <c r="E33" s="10">
        <f t="shared" si="4"/>
        <v>2064</v>
      </c>
      <c r="F33" s="10">
        <f t="shared" si="4"/>
        <v>6962</v>
      </c>
      <c r="G33" s="10">
        <f t="shared" si="4"/>
        <v>1960</v>
      </c>
      <c r="H33" s="10">
        <f t="shared" si="4"/>
        <v>2793</v>
      </c>
      <c r="I33" s="10">
        <f t="shared" si="4"/>
        <v>7367</v>
      </c>
      <c r="J33" s="10">
        <f t="shared" si="4"/>
        <v>1119</v>
      </c>
      <c r="K33" s="10">
        <f t="shared" si="4"/>
        <v>427</v>
      </c>
      <c r="L33" s="10">
        <f>SUM(D33:K33)</f>
        <v>32515</v>
      </c>
      <c r="M33" s="28">
        <f>SUM(M24:M32)</f>
        <v>466</v>
      </c>
    </row>
    <row r="34" spans="1:13" ht="19.5" customHeight="1">
      <c r="A34" s="49" t="s">
        <v>6</v>
      </c>
      <c r="B34" s="49"/>
      <c r="C34" s="49"/>
      <c r="D34" s="10">
        <f aca="true" t="shared" si="5" ref="D34:K34">D12+D23+D33</f>
        <v>12490</v>
      </c>
      <c r="E34" s="10">
        <f t="shared" si="5"/>
        <v>2491</v>
      </c>
      <c r="F34" s="10">
        <f t="shared" si="5"/>
        <v>8248</v>
      </c>
      <c r="G34" s="10">
        <f t="shared" si="5"/>
        <v>2251</v>
      </c>
      <c r="H34" s="10">
        <f t="shared" si="5"/>
        <v>3277</v>
      </c>
      <c r="I34" s="10">
        <f t="shared" si="5"/>
        <v>8497</v>
      </c>
      <c r="J34" s="10">
        <f t="shared" si="5"/>
        <v>1316</v>
      </c>
      <c r="K34" s="10">
        <f t="shared" si="5"/>
        <v>498</v>
      </c>
      <c r="L34" s="10">
        <f>SUM(D34:K34)</f>
        <v>39068</v>
      </c>
      <c r="M34" s="10">
        <f>M12+M23+M33</f>
        <v>620</v>
      </c>
    </row>
  </sheetData>
  <mergeCells count="8">
    <mergeCell ref="A1:M1"/>
    <mergeCell ref="A24:A33"/>
    <mergeCell ref="B33:C33"/>
    <mergeCell ref="A34:C34"/>
    <mergeCell ref="A3:A12"/>
    <mergeCell ref="B12:C12"/>
    <mergeCell ref="A13:A23"/>
    <mergeCell ref="B23:C2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000375</cp:lastModifiedBy>
  <cp:lastPrinted>2013-04-23T06:06:01Z</cp:lastPrinted>
  <dcterms:created xsi:type="dcterms:W3CDTF">1997-01-14T01:50:29Z</dcterms:created>
  <dcterms:modified xsi:type="dcterms:W3CDTF">2013-05-14T07:10:03Z</dcterms:modified>
  <cp:category/>
  <cp:version/>
  <cp:contentType/>
  <cp:contentStatus/>
</cp:coreProperties>
</file>