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【祐筠】\@立庭業務資料夾-1101006\@立庭業務資料夾-1101006\01-身障特考相關\01-身障特考\111年身障特考\03-任用計畫送考選部\1101012系統下載任用計畫彙總表\"/>
    </mc:Choice>
  </mc:AlternateContent>
  <xr:revisionPtr revIDLastSave="0" documentId="13_ncr:1_{4A049729-72CF-4802-B50D-B4B3F4C8D51F}" xr6:coauthVersionLast="36" xr6:coauthVersionMax="36" xr10:uidLastSave="{00000000-0000-0000-0000-000000000000}"/>
  <bookViews>
    <workbookView xWindow="245" yWindow="95" windowWidth="11683" windowHeight="8368" xr2:uid="{00000000-000D-0000-FFFF-FFFF00000000}"/>
  </bookViews>
  <sheets>
    <sheet name="Sheet1" sheetId="1" r:id="rId1"/>
  </sheets>
  <definedNames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I10" i="1"/>
  <c r="J10" i="1"/>
  <c r="K10" i="1"/>
  <c r="L10" i="1"/>
  <c r="M11" i="1"/>
  <c r="I12" i="1"/>
  <c r="J12" i="1"/>
  <c r="K12" i="1"/>
  <c r="L12" i="1"/>
  <c r="M13" i="1"/>
  <c r="M14" i="1"/>
  <c r="I15" i="1"/>
  <c r="J15" i="1"/>
  <c r="K15" i="1"/>
  <c r="L15" i="1"/>
  <c r="M16" i="1"/>
  <c r="M17" i="1"/>
  <c r="I18" i="1"/>
  <c r="J18" i="1"/>
  <c r="K18" i="1"/>
  <c r="L18" i="1"/>
  <c r="M19" i="1"/>
  <c r="I20" i="1"/>
  <c r="J20" i="1"/>
  <c r="K20" i="1"/>
  <c r="L20" i="1"/>
  <c r="M21" i="1"/>
  <c r="I22" i="1"/>
  <c r="J22" i="1"/>
  <c r="K22" i="1"/>
  <c r="L22" i="1"/>
  <c r="M23" i="1"/>
  <c r="M24" i="1"/>
  <c r="I25" i="1"/>
  <c r="J25" i="1"/>
  <c r="K25" i="1"/>
  <c r="L25" i="1"/>
  <c r="M26" i="1"/>
  <c r="I27" i="1"/>
  <c r="J27" i="1"/>
  <c r="K27" i="1"/>
  <c r="L27" i="1"/>
  <c r="J28" i="1" l="1"/>
  <c r="L28" i="1"/>
  <c r="M22" i="1"/>
  <c r="K28" i="1"/>
  <c r="I28" i="1"/>
  <c r="M12" i="1"/>
  <c r="M20" i="1"/>
  <c r="M27" i="1"/>
  <c r="M25" i="1"/>
  <c r="M18" i="1"/>
  <c r="M15" i="1"/>
  <c r="M10" i="1"/>
  <c r="M28" i="1" l="1"/>
</calcChain>
</file>

<file path=xl/sharedStrings.xml><?xml version="1.0" encoding="utf-8"?>
<sst xmlns="http://schemas.openxmlformats.org/spreadsheetml/2006/main" count="238" uniqueCount="164">
  <si>
    <t>考試等級</t>
  </si>
  <si>
    <t>考試類別</t>
  </si>
  <si>
    <t>職系</t>
  </si>
  <si>
    <t>合計</t>
  </si>
  <si>
    <t>需用時段及人數</t>
  </si>
  <si>
    <t>職等</t>
  </si>
  <si>
    <t>職稱</t>
  </si>
  <si>
    <t>職務編號</t>
  </si>
  <si>
    <t>用人機關名稱</t>
  </si>
  <si>
    <t>類科</t>
  </si>
  <si>
    <t>機關網址</t>
  </si>
  <si>
    <t>承辦人</t>
  </si>
  <si>
    <t>聯絡電話</t>
  </si>
  <si>
    <t>工作內容
（機關所列工作內容係屬例示，實際之工作內容仍應由機關視業務推動需要指派之）</t>
  </si>
  <si>
    <t>職務所在地</t>
  </si>
  <si>
    <t>職務地址</t>
  </si>
  <si>
    <t>111年公務人員身心障礙特考三等考試任用計畫彙總表</t>
  </si>
  <si>
    <t>現缺</t>
  </si>
  <si>
    <t>111年07月至12月</t>
  </si>
  <si>
    <t>112年01月至03月</t>
  </si>
  <si>
    <t>112年04月至06月</t>
  </si>
  <si>
    <t>身心障礙特考三等</t>
  </si>
  <si>
    <t>綜合行政</t>
  </si>
  <si>
    <t>一般行政</t>
  </si>
  <si>
    <t>A610220</t>
  </si>
  <si>
    <t>花蓮縣立美崙國民中學</t>
  </si>
  <si>
    <t>花蓮縣</t>
  </si>
  <si>
    <t>03-8223537分機116</t>
  </si>
  <si>
    <t>委任第5職等或薦任第6職等至薦任第7職等</t>
  </si>
  <si>
    <t>幹事</t>
  </si>
  <si>
    <t>http://www.mljh.hlc.edu.tw/</t>
  </si>
  <si>
    <t>花蓮市化道路40巷1號</t>
  </si>
  <si>
    <t>劉家瑜</t>
  </si>
  <si>
    <t>A610010</t>
  </si>
  <si>
    <t>基隆市立南榮國民中學</t>
  </si>
  <si>
    <t>基隆市</t>
  </si>
  <si>
    <t>02-24282188分機50</t>
  </si>
  <si>
    <t>https://nrjh.kl.edu.tw</t>
  </si>
  <si>
    <t>基隆市仁愛區南榮路319巷36號</t>
  </si>
  <si>
    <t>顧靜佑</t>
  </si>
  <si>
    <t>A150050</t>
  </si>
  <si>
    <t>新北市立秀峰高級中學</t>
  </si>
  <si>
    <t>新北市</t>
  </si>
  <si>
    <t>02-26412134分機112</t>
  </si>
  <si>
    <t>https://www.sfhs.ntpc.edu.tw/</t>
  </si>
  <si>
    <t>新北市汐止區忠孝東路201號</t>
  </si>
  <si>
    <t>林佳萍</t>
  </si>
  <si>
    <t>A150010</t>
  </si>
  <si>
    <t>臺中市大里區塗城國民小學</t>
  </si>
  <si>
    <t>臺中市</t>
  </si>
  <si>
    <t>04-24922935分機750</t>
  </si>
  <si>
    <t>https://tches.tc.edu.tw/</t>
  </si>
  <si>
    <t>臺中市大里區文化街120號</t>
  </si>
  <si>
    <t>林佩姿</t>
  </si>
  <si>
    <t>臺南市永康區五王國民小學</t>
  </si>
  <si>
    <t>臺南市</t>
  </si>
  <si>
    <t>06-2336842分機950</t>
  </si>
  <si>
    <t>https://www.wwes.tn.edu.tw/</t>
  </si>
  <si>
    <t>臺南市永康區中華2路150號</t>
  </si>
  <si>
    <t>邱松煜</t>
  </si>
  <si>
    <t>高雄市茄萣區興達國民小學</t>
  </si>
  <si>
    <t>高雄市</t>
  </si>
  <si>
    <t>07-6988099分機60</t>
  </si>
  <si>
    <t>http://school.kh.edu.tw/view/index.php?WebID=104&amp;MainType=HOME</t>
  </si>
  <si>
    <t>高雄市茄萣區崎漏里民治路2號</t>
  </si>
  <si>
    <t>孫兆瑩</t>
  </si>
  <si>
    <t>戶政</t>
  </si>
  <si>
    <t>A610060</t>
  </si>
  <si>
    <t>新北市淡水戶政事務所</t>
  </si>
  <si>
    <t>02-26232830#2006</t>
  </si>
  <si>
    <t>委任第4職等至委任第5職等或薦任第6職等</t>
  </si>
  <si>
    <t>戶籍員</t>
  </si>
  <si>
    <t>https://www.tamsui.ris.ca.ntpc.gov.tw/</t>
  </si>
  <si>
    <t>新北市淡水區中山北路二段375號2樓</t>
  </si>
  <si>
    <t>陳思瀚</t>
  </si>
  <si>
    <t>文教行政</t>
  </si>
  <si>
    <t>教育行政</t>
  </si>
  <si>
    <t>A600010</t>
  </si>
  <si>
    <t>基隆市立八斗高級中學</t>
  </si>
  <si>
    <t>02-24691699分機50</t>
  </si>
  <si>
    <t>https://bdjh.kl.edu.tw/</t>
  </si>
  <si>
    <t>基隆市中正區新豐街100號</t>
  </si>
  <si>
    <t>郭俶妗</t>
  </si>
  <si>
    <t>A600220</t>
  </si>
  <si>
    <t>高雄市立鳳甲國民中學</t>
  </si>
  <si>
    <t>07-7675300分機51</t>
  </si>
  <si>
    <t>http://www.fjm.ks.edu.tw/</t>
  </si>
  <si>
    <t>高雄市鳳山區輜汽路300號</t>
  </si>
  <si>
    <t>曾齡儀</t>
  </si>
  <si>
    <t>財稅金融</t>
  </si>
  <si>
    <t>財稅行政</t>
  </si>
  <si>
    <t>A620040</t>
  </si>
  <si>
    <t>財政部北區國稅局新竹分局</t>
  </si>
  <si>
    <t>新竹市</t>
  </si>
  <si>
    <t>03-5336060分機802</t>
  </si>
  <si>
    <t>稅務員</t>
  </si>
  <si>
    <t>https://www.ntbna.gov.tw/</t>
  </si>
  <si>
    <t>新竹市中央路112號6樓</t>
  </si>
  <si>
    <t>丁姵心</t>
  </si>
  <si>
    <t>A630050</t>
  </si>
  <si>
    <t>財政部南區國稅局新營分局</t>
  </si>
  <si>
    <t>06-2223111 分機 2001</t>
  </si>
  <si>
    <t>https://www.ntbsa.gov.tw/</t>
  </si>
  <si>
    <t>臺南市新營區民治路36號(稅務大樓2-4樓)</t>
  </si>
  <si>
    <t>林巧雯</t>
  </si>
  <si>
    <t>金融保險</t>
  </si>
  <si>
    <t>無</t>
  </si>
  <si>
    <t>中央銀行</t>
  </si>
  <si>
    <t>臺北市</t>
  </si>
  <si>
    <t>02-23571852</t>
  </si>
  <si>
    <t>金融第8職等</t>
  </si>
  <si>
    <t>辦事員</t>
  </si>
  <si>
    <t>http://www.cbc.gov.tw/</t>
  </si>
  <si>
    <t>台北市羅斯福路一段2號</t>
  </si>
  <si>
    <t>黃小姐</t>
  </si>
  <si>
    <t>經建行政</t>
  </si>
  <si>
    <t>A620111</t>
  </si>
  <si>
    <t>財政部</t>
  </si>
  <si>
    <t>02-23228000分機8295</t>
  </si>
  <si>
    <t>科員</t>
  </si>
  <si>
    <t>https://www.mof.gov.tw/</t>
  </si>
  <si>
    <t>台北市羅斯福路六段142巷1號</t>
  </si>
  <si>
    <t>凌芳琪</t>
  </si>
  <si>
    <t>土木工程</t>
  </si>
  <si>
    <t>水利工程</t>
  </si>
  <si>
    <t>預估缺</t>
  </si>
  <si>
    <t>經濟部水利署北區水資源局</t>
  </si>
  <si>
    <t>桃園市</t>
  </si>
  <si>
    <t>03-4712001分機802</t>
  </si>
  <si>
    <t>工程員</t>
  </si>
  <si>
    <t>https://www.wranb.gov.tw/</t>
  </si>
  <si>
    <t>桃園市龍潭區佳安里佳安路2號</t>
  </si>
  <si>
    <t>陳嬿如</t>
  </si>
  <si>
    <t>A610230</t>
  </si>
  <si>
    <t>經濟部水利署第六河川局</t>
  </si>
  <si>
    <t>07-6279000分機2232</t>
  </si>
  <si>
    <t>https://www.wra06.gov.tw/</t>
  </si>
  <si>
    <t>高雄市岡山區柳橋西路15號</t>
  </si>
  <si>
    <t>蕭宜芬</t>
  </si>
  <si>
    <t>資訊處理</t>
  </si>
  <si>
    <t>A630220</t>
  </si>
  <si>
    <t>臺中市立大甲高級中等學校</t>
  </si>
  <si>
    <t>04-26877165#228</t>
  </si>
  <si>
    <t>技士</t>
  </si>
  <si>
    <t>https://djsh.tc.edu.tw/</t>
  </si>
  <si>
    <t>臺中市大甲區中山路一段720號</t>
  </si>
  <si>
    <t>鄭承洋</t>
  </si>
  <si>
    <t>總計</t>
  </si>
  <si>
    <t xml:space="preserve">1.工作內容:
(1)財產管理：財產管理與申報，需使用電腦及繕打文書；另因財產清點需走動。
(2)文書管理：負責學校印信之典守，並擔任全校性會議之記錄及處理其他有關文書事項等。
(3)公文處理：公文之收發、繕校、登記及查催，文件之歸檔與保管。
(4)勞健保業務。
2.工作環境:
(1)辦公室樓層:樓層2樓，需跨樓層移動。
(2)無障礙設施:無障礙廁所、電梯、導盲磚、專用停車位。
(3)輔助器具:無。
(4)自費膳宿:供營養午餐。
(5)交通:公車站。說明:距離公車站(美崙飯店站)走路步行2分鐘。火車站。說明:距離花蓮火車站步行約20分鐘。
</t>
    <phoneticPr fontId="24" type="noConversion"/>
  </si>
  <si>
    <t xml:space="preserve">1.工作內容:
(1)辦理學生請假、缺、曠課及獎懲等事項，需使用電腦及繕打文書。
(2)辦理體育器材、樂器學生借還事項。
(3)辦理教師請假調課、代課之排課相關業務，需與教師聯繫。
2.工作環境:
(1)辦公室樓層:樓層2樓，需跨樓層移動。
(2)無障礙設施:無障礙坡道、無障礙廁所、電梯、緊急服務鈴、專用停車位。
(3)輔助器具:無。
(4)自費膳宿:供營養午餐。
(5)交通:公車站。說明:學校距離基隆市公車南榮國小站，步行陡坡約7分鐘。火車站。說明:學校距離基隆市三坑火車站，步行約15分鐘。交流道。說明:學校距離1號國道基隆市、八堵交流道，約5分鐘車程。
(6)備註:辦公於2樓；無障礙廁所設於1樓；無提供宿舍；可透過職務再設計申請輔具
</t>
    <phoneticPr fontId="24" type="noConversion"/>
  </si>
  <si>
    <t xml:space="preserve">1.工作內容:
(1)辦理財產、物品管理(含紀念品發放)及有關報表之登記與陳報。全校冷氣維護、冷氣卡管理及修繕管理與追蹤。
(2)協助技工、工友、臨時人員聘僱人員(警衛)管理；經管公有財務人員保證事項。
(3)辦理物品採(標)購、列管等事宜(協助全校招標案件，主要執行小額採購)及家長會業務。
(4)場地租借管理、停車場、交通車油類管理、全校集會、慶典會場布置、管理、接待事宜及協辦各項活動。
2.工作環境:
(1)辦公室樓層:樓層1樓，需跨樓層移動。
(2)無障礙設施:無障礙坡道、無障礙廁所、電梯、專用停車位。
(3)輔助器具:無。
(4)自費膳宿:供營養午餐。
(5)交通:火車站。說明:機關距離汐止火車站，步行約7分鐘。
</t>
    <phoneticPr fontId="24" type="noConversion"/>
  </si>
  <si>
    <t xml:space="preserve">1.工作內容:
(1)使用電腦，每月均需辦理勞健保業務。
(2)上班時需使用電腦及搬重物，物品拿取及盤點，辦理各項財產登記、財產報表填造、盤點、報廢及各項物品帳登錄、報表填造等業務。
(3)黏貼信封及前往郵局寄信，協助校園活動禮品芳名錄及家長會活動文書事宜。
(4)其他臨時交辦事項。
2.工作環境:
(1)辦公室樓層:樓層1樓。
(2)無障礙設施:無障礙坡道、無障礙廁所、電梯。
(3)輔助器具:無。
(4)自費膳宿:供營養午餐。
(5)交通:公車站。說明:機關距離最近公車站(成功國中站)，步行約5分鐘。火車站。說明:機關距離台中火車站，騎機車約15-25分鐘。高鐵站。說明:機關距離台中高鐵站，開車約40-50分鐘。
</t>
    <phoneticPr fontId="24" type="noConversion"/>
  </si>
  <si>
    <t xml:space="preserve">1.工作內容:
(1)辦理公文收發研考相關及檔案管理等事項。
(2)全校性會議、校務會議，行政會議等會議之擬辦及紀錄編造。
(3)辦理午餐出納業務。
(4)勞工保險、健保之加退保事宜。
(5)其他臨時交辦事項。
2.工作環境:
(1)辦公室樓層:樓層1樓。
(2)無障礙設施:無障礙坡道、無障礙廁所、電梯、導盲磚、專用停車位、火警閃光警示器。
(3)輔助器具:無。
(4)自費膳宿:供營養午餐。
(5)交通:公車站。說明:機關距離兵仔市公車站，步行約9分鐘。火車站。說明:機關距離大橋火車站，步行約23分鐘。高鐵站。說明:機關距離臺南高鐵站，開車約24分鐘。交流道。說明:機關距離1號國道大灣交流道，開車約18分鐘。
</t>
    <phoneticPr fontId="24" type="noConversion"/>
  </si>
  <si>
    <t xml:space="preserve">1.工作內容:
(1)辦理出納行政業務(含勞健保業務)。
(2)財產管理及零用金業務。
(3)文書管理及協辦採購招標業務。
(4)其他臨時交辦事項。
2.工作環境:
(1)辦公室樓層:樓層1樓，需跨樓層移動。
(2)無障礙設施:無障礙坡道、無障礙廁所、電梯、緊急服務鈴、專用停車位。
(3)輔助器具:無。
(4)自費膳宿:供營養午餐。
(5)交通:公車站。說明:機關距離興達國小客運站，步行約3分鐘。
</t>
    <phoneticPr fontId="24" type="noConversion"/>
  </si>
  <si>
    <t xml:space="preserve">1.工作內容:
(1)辦理戶政登記相關業務，需走動。
(2)辦理自然人憑證申請、護照代送代換、人別確認、印鑑證明等相關業務，需走動。
(3)其他交辦事項，需走動。
2.工作環境:
(1)辦公室樓層:樓層2樓，需跨樓層移動。
(2)無障礙設施:無障礙坡道、無障礙廁所、電梯、專用停車位。
(3)輔助器具:無。
(4)自費膳宿:無。
(5)交通:公車站。說明:距離淡水行政中心公車站，步行約2分鐘。捷運站。說明:距離輕軌淡水行政中心站，步行約5分鐘。
</t>
    <phoneticPr fontId="24" type="noConversion"/>
  </si>
  <si>
    <t xml:space="preserve">1.工作內容:
(1)營業稅設立異動案及稅籍清查外勘業務、營業稅檢舉案外勘業務、發票稽查外勘業務，需使用電腦繕打文書及需外出。
(2)人民申請案件處理、營業人進銷項憑證及課稅資料查核、零稅率查核、專案查核業務，需使用電腦繕打文書。
(3)其他臨時交辦事項。
(4)未來職務將依錄取人員特質及內部職缺調整情形，適性分派工作或單位。
2.工作環境:
(1)辦公室樓層:樓層6樓，需跨樓層移動。
(2)無障礙設施:無障礙坡道、電梯。
(3)輔助器具:無。
(4)自費膳宿:無。
(5)交通:火車站。說明:機關距離新竹火車站，步行約10分鐘。
</t>
    <phoneticPr fontId="24" type="noConversion"/>
  </si>
  <si>
    <t xml:space="preserve">1.工作內容:
(1)提供納稅服務及諮詢(須第一線服務民眾)。
(2)課稅資料蒐集、整理、以電腦登錄及管制。
(3)案件收發、審查及徵收。
(4)外出實地稽查。
(5)其他國稅稽徵等相關業務。
(6)未來職務將依錄取人員特質及內部職缺調整情形，適性分派工作。
2.工作環境:
(1)辦公室樓層:樓層2樓，需跨樓層移動。
(2)無障礙設施:無障礙坡道、無障礙廁所、電梯、緊急服務鈴、導盲磚、火警閃光警示器。
(3)輔助器具:無。
(4)自費膳宿:無。
(5)交通:公車站。說明:機關距離大台南公車民治市政中心站，步行約1分鐘。火車站。說明:機關距離新營火車站前站出口，步行約15-20分鐘。
(6)備註:1.如有輔助器具或工作協助需求，可透過職務再設計申請。2.自費訂購或自備午餐(備有蒸飯箱)。
</t>
    <phoneticPr fontId="24" type="noConversion"/>
  </si>
  <si>
    <t xml:space="preserve">1.工作內容:
(1)金融保險相關工作。
(2)其他交辦業務。
(3)本職缺毋須經銓敘部銓敘審定，退撫係依中央銀行人事管理準則規定，採1次全額給付。
2.工作環境:
(1)辦公室樓層:樓層11樓，需跨樓層移動。
(2)無障礙設施:無障礙坡道、電梯、專用停車位。
(3)輔助器具:有。說明:得依規定申請。
(4)自費膳宿:員工餐廳。
(5)交通:公車站。說明:「財政大樓站」、「捷運中正紀念堂（勞保局）站」或「捷運中正紀念堂（羅斯福路）站」，約5分鐘路程。捷運站。說明:「中正紀念堂站」，約5分鐘路程。
</t>
    <phoneticPr fontId="24" type="noConversion"/>
  </si>
  <si>
    <t xml:space="preserve">1.工作內容:
(1)促參政策、制度、發展計畫及重要施政研訂。(2)促參法規研(修)訂及政令宣導。(3)相關參考文件及作業指引研(修)訂。(4)促參案預評估階段法規解釋及處理。(5)其他交辦綜合性業務。
2.工作環境:
(1)辦公室樓層:樓層13樓。
(2)無障礙設施:無障礙坡道、無障礙廁所、電梯、緊急服務鈴、專用停車位。
(3)輔助器具:無。
(4)自費膳宿:無。
(5)交通:公車站。說明:距離財政園區公車站，步行約3分鐘。捷運站。說明:距離景美捷運站，步行約7分鐘；距離萬隆捷運站，步行約9分鐘。
</t>
    <phoneticPr fontId="24" type="noConversion"/>
  </si>
  <si>
    <t xml:space="preserve">1.工作內容:
(1)水資源開發相關計畫、保育、養護、及水利工程施工監造等事項。
(2)各標的用水分配、調度、仲裁、移用補償及水權登記、溫泉水權登記與管理事項。
(3)其他臨時交辦事項。
(4)本職缺未來配合行政院組織調整，將隨同業務移撥至他機關，屆時並以調整後情形為準。
2.工作環境:
(1)辦公室樓層:樓層2樓，需跨樓層移動。
(2)無障礙設施:無障礙坡道、無障礙廁所、緊急服務鈴、專用停車位。替代方案:可視情況調整至1樓辦公。
(3)輔助器具:無。
(4)自費膳宿:宿舍(需抽籤或排隊)、宿舍(隨時有宿舍)。
(5)交通:公車站。說明:機關距離公車站(石管局站)步行約5分鐘。交流道。說明:機關距離3號國道龍潭交流道，約15分鐘車程。
</t>
    <phoneticPr fontId="24" type="noConversion"/>
  </si>
  <si>
    <t xml:space="preserve">1.工作內容:
(1)辦理河、海堤工程規劃、測量、設計、施工、監造、河川管理、用地取得等相關業務。
(2)需時常前往現地查勘驗收等。
(3)其他臨時交辦事項。
(4)本職缺未來配合行政院組織調整，將隨同業務移撥至他機關，屆時並以調整後情形為準。
2.工作環境:
(1)辦公室樓層:樓層1樓。
(2)無障礙設施:無障礙坡道、無障礙廁所、電梯、專用停車位。
(3)輔助器具:無。
(4)自費膳宿:無。
(5)交通:公車站。說明:機關距離中正堂公車站，步行約3分鐘。捷運站。說明:機關距離高雄捷運南岡山站，約10分鐘車程。火車站。說明:機關距離岡山火車站，約10分鐘車程。交流道。說明:機關距離岡山交流道，約10分鐘車程。
(6)備註:1、辦公樓層位於1樓及2樓，實際工作樓層未定。2、現無輔助器具，如有需求，可透過職務再設計申請。3、用膳或宿舍情形：附近用餐方便，無提供宿舍。
</t>
    <phoneticPr fontId="24" type="noConversion"/>
  </si>
  <si>
    <t xml:space="preserve">1.工作內容:
(1)校園網路資訊安全管理、推展校務行政電腦化、協助管理及維護各處室電腦設備。
(2)學校網頁維護、軟體採購與管理、資訊諮詢服務。
(3)推展圖書館圖書數位化、管理與維護圖書館電腦、多媒體製作室之軟硬體設備。
(4)其他臨時交辦事項。
2.工作環境:
(1)辦公室樓層:樓層2樓，需跨樓層移動。
(2)無障礙設施:無障礙坡道、電梯、導盲磚、火警閃光警示器。
(3)輔助器具:無。
(4)自費膳宿:供營養午餐、宿舍(需抽籤或排隊)。
(5)交通:公車站。說明:校門口即有公車站牌（大甲公車站）。火車站。說明:學校距離大甲火車站，步行約10分鐘。交流道。說明:學校距離國道4號清水端起點，約10分鐘車程。
</t>
    <phoneticPr fontId="24" type="noConversion"/>
  </si>
  <si>
    <t>1.工作內容:
(1)辦理學生成績登錄彙整及製發成績單等事項。
(2)辦理學生轉學、復學及學生學籍資料異動之更正（含畢業生）。
(3)辦理各項考試報名之一般行政工作。
(4)其他臨時交辦事項。
2.工作環境:
(1)辦公室樓層:樓層4樓，需跨樓層移動。
(2)無障礙設施:無障礙坡道、無障礙廁所、電梯、專用停車位。
(3)輔助器具:無。
(4)自費膳宿:供營養午餐。
(5)交通:公車站。說明:機關距離八斗高中公車站，步行約5分鐘。交流道。說明:機關距離62快速道路八斗子交流道，約10分鐘車程。</t>
    <phoneticPr fontId="24" type="noConversion"/>
  </si>
  <si>
    <t>1.工作內容:
(1)協助教學組處理教學組業務。
(2)學生行事曆、教學課程及各項考試之編排擬辦。
(3)代課單之送達、教室日誌檢查及各科作業抽查。
(4)課後輔導費統計及造冊。
(5)其他臨時交辦事項。
2.工作環境:
(1)辦公室樓層:樓層3樓。
(2)無障礙設施:電梯。
(3)輔助器具:無。
(4)自費膳宿:供營養午餐。
(5)交通:交流道。說明:距離國道一號中正交流道約5分鐘車程。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</si>
</sst>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5">
    <font>
      <sz val="12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Times New Roman"/>
      <family val="1"/>
    </font>
    <font>
      <sz val="12"/>
      <color indexed="10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theme="3"/>
      <name val="新細明體"/>
      <family val="1"/>
      <charset val="136"/>
    </font>
    <font>
      <b/>
      <sz val="15"/>
      <color theme="3"/>
      <name val="新細明體"/>
      <family val="1"/>
      <charset val="136"/>
    </font>
    <font>
      <b/>
      <sz val="13"/>
      <color theme="3"/>
      <name val="新細明體"/>
      <family val="1"/>
      <charset val="136"/>
    </font>
    <font>
      <b/>
      <sz val="11"/>
      <color theme="3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9"/>
      <name val="細明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8" fillId="32" borderId="15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19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5" fillId="0" borderId="0" xfId="20" quotePrefix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20" applyNumberFormat="1" applyFont="1" applyBorder="1" applyAlignment="1">
      <alignment horizontal="center" vertical="center" wrapText="1"/>
    </xf>
    <xf numFmtId="0" fontId="4" fillId="0" borderId="1" xfId="2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Book1" xfId="19" xr:uid="{00000000-0005-0000-0000-000013000000}"/>
    <cellStyle name="一般_Sheet1" xfId="20" xr:uid="{00000000-0005-0000-0000-000014000000}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8"/>
  <sheetViews>
    <sheetView tabSelected="1" topLeftCell="A13" zoomScaleNormal="100" workbookViewId="0">
      <selection activeCell="N15" sqref="N15"/>
    </sheetView>
  </sheetViews>
  <sheetFormatPr defaultColWidth="9" defaultRowHeight="17"/>
  <cols>
    <col min="1" max="1" width="4.6640625" style="5" customWidth="1"/>
    <col min="2" max="3" width="5.109375" style="5" customWidth="1"/>
    <col min="4" max="4" width="7.77734375" style="5" customWidth="1"/>
    <col min="5" max="5" width="6.6640625" style="5" customWidth="1"/>
    <col min="6" max="6" width="7.6640625" style="5" customWidth="1"/>
    <col min="7" max="7" width="8" style="5" customWidth="1"/>
    <col min="8" max="8" width="6.6640625" style="5" customWidth="1"/>
    <col min="9" max="12" width="5.6640625" style="9" customWidth="1"/>
    <col min="13" max="13" width="4.6640625" style="9" customWidth="1"/>
    <col min="14" max="14" width="35.77734375" style="10" customWidth="1"/>
    <col min="15" max="18" width="7.6640625" style="10" customWidth="1"/>
  </cols>
  <sheetData>
    <row r="1" spans="1:18" s="11" customFormat="1" ht="30.1" customHeight="1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9"/>
      <c r="Q1" s="19"/>
      <c r="R1" s="19"/>
    </row>
    <row r="2" spans="1:18" s="2" customFormat="1" ht="20.25" customHeight="1">
      <c r="A2" s="27" t="s">
        <v>0</v>
      </c>
      <c r="B2" s="30" t="s">
        <v>1</v>
      </c>
      <c r="C2" s="31"/>
      <c r="D2" s="25" t="s">
        <v>5</v>
      </c>
      <c r="E2" s="25" t="s">
        <v>6</v>
      </c>
      <c r="F2" s="27" t="s">
        <v>7</v>
      </c>
      <c r="G2" s="27" t="s">
        <v>8</v>
      </c>
      <c r="H2" s="25" t="s">
        <v>14</v>
      </c>
      <c r="I2" s="22" t="s">
        <v>4</v>
      </c>
      <c r="J2" s="23"/>
      <c r="K2" s="23"/>
      <c r="L2" s="23"/>
      <c r="M2" s="24"/>
      <c r="N2" s="32" t="s">
        <v>13</v>
      </c>
      <c r="O2" s="20" t="s">
        <v>10</v>
      </c>
      <c r="P2" s="20" t="s">
        <v>15</v>
      </c>
      <c r="Q2" s="20" t="s">
        <v>11</v>
      </c>
      <c r="R2" s="20" t="s">
        <v>12</v>
      </c>
    </row>
    <row r="3" spans="1:18" s="3" customFormat="1" ht="57.1">
      <c r="A3" s="28"/>
      <c r="B3" s="4" t="s">
        <v>2</v>
      </c>
      <c r="C3" s="6" t="s">
        <v>9</v>
      </c>
      <c r="D3" s="26"/>
      <c r="E3" s="26"/>
      <c r="F3" s="29"/>
      <c r="G3" s="29"/>
      <c r="H3" s="26"/>
      <c r="I3" s="7" t="s">
        <v>17</v>
      </c>
      <c r="J3" s="7" t="s">
        <v>18</v>
      </c>
      <c r="K3" s="7" t="s">
        <v>19</v>
      </c>
      <c r="L3" s="7" t="s">
        <v>20</v>
      </c>
      <c r="M3" s="8" t="s">
        <v>3</v>
      </c>
      <c r="N3" s="33"/>
      <c r="O3" s="21"/>
      <c r="P3" s="21"/>
      <c r="Q3" s="21"/>
      <c r="R3" s="21"/>
    </row>
    <row r="4" spans="1:18" s="1" customFormat="1" ht="271.05">
      <c r="A4" s="6" t="s">
        <v>21</v>
      </c>
      <c r="B4" s="6" t="s">
        <v>22</v>
      </c>
      <c r="C4" s="6" t="s">
        <v>23</v>
      </c>
      <c r="D4" s="6" t="s">
        <v>28</v>
      </c>
      <c r="E4" s="6" t="s">
        <v>29</v>
      </c>
      <c r="F4" s="6" t="s">
        <v>24</v>
      </c>
      <c r="G4" s="6" t="s">
        <v>25</v>
      </c>
      <c r="H4" s="6" t="s">
        <v>26</v>
      </c>
      <c r="I4" s="12">
        <v>1</v>
      </c>
      <c r="J4" s="12">
        <v>0</v>
      </c>
      <c r="K4" s="12">
        <v>0</v>
      </c>
      <c r="L4" s="12">
        <v>0</v>
      </c>
      <c r="M4" s="12">
        <f t="shared" ref="M4:M28" si="0">SUM(I4:L4)</f>
        <v>1</v>
      </c>
      <c r="N4" s="13" t="s">
        <v>148</v>
      </c>
      <c r="O4" s="13" t="s">
        <v>30</v>
      </c>
      <c r="P4" s="13" t="s">
        <v>31</v>
      </c>
      <c r="Q4" s="13" t="s">
        <v>32</v>
      </c>
      <c r="R4" s="13" t="s">
        <v>27</v>
      </c>
    </row>
    <row r="5" spans="1:18" s="1" customFormat="1" ht="285.3">
      <c r="A5" s="6" t="s">
        <v>21</v>
      </c>
      <c r="B5" s="6" t="s">
        <v>22</v>
      </c>
      <c r="C5" s="6" t="s">
        <v>23</v>
      </c>
      <c r="D5" s="6" t="s">
        <v>28</v>
      </c>
      <c r="E5" s="6" t="s">
        <v>29</v>
      </c>
      <c r="F5" s="6" t="s">
        <v>33</v>
      </c>
      <c r="G5" s="6" t="s">
        <v>34</v>
      </c>
      <c r="H5" s="6" t="s">
        <v>35</v>
      </c>
      <c r="I5" s="12">
        <v>1</v>
      </c>
      <c r="J5" s="12">
        <v>0</v>
      </c>
      <c r="K5" s="12">
        <v>0</v>
      </c>
      <c r="L5" s="12">
        <v>0</v>
      </c>
      <c r="M5" s="12">
        <f t="shared" si="0"/>
        <v>1</v>
      </c>
      <c r="N5" s="13" t="s">
        <v>149</v>
      </c>
      <c r="O5" s="13" t="s">
        <v>37</v>
      </c>
      <c r="P5" s="13" t="s">
        <v>38</v>
      </c>
      <c r="Q5" s="13" t="s">
        <v>39</v>
      </c>
      <c r="R5" s="13" t="s">
        <v>36</v>
      </c>
    </row>
    <row r="6" spans="1:18" s="1" customFormat="1" ht="299.55">
      <c r="A6" s="6" t="s">
        <v>21</v>
      </c>
      <c r="B6" s="6" t="s">
        <v>22</v>
      </c>
      <c r="C6" s="6" t="s">
        <v>23</v>
      </c>
      <c r="D6" s="6" t="s">
        <v>28</v>
      </c>
      <c r="E6" s="6" t="s">
        <v>29</v>
      </c>
      <c r="F6" s="6" t="s">
        <v>40</v>
      </c>
      <c r="G6" s="6" t="s">
        <v>41</v>
      </c>
      <c r="H6" s="6" t="s">
        <v>42</v>
      </c>
      <c r="I6" s="12">
        <v>1</v>
      </c>
      <c r="J6" s="12">
        <v>0</v>
      </c>
      <c r="K6" s="12">
        <v>0</v>
      </c>
      <c r="L6" s="12">
        <v>0</v>
      </c>
      <c r="M6" s="12">
        <f t="shared" si="0"/>
        <v>1</v>
      </c>
      <c r="N6" s="13" t="s">
        <v>150</v>
      </c>
      <c r="O6" s="13" t="s">
        <v>44</v>
      </c>
      <c r="P6" s="13" t="s">
        <v>45</v>
      </c>
      <c r="Q6" s="13" t="s">
        <v>46</v>
      </c>
      <c r="R6" s="13" t="s">
        <v>43</v>
      </c>
    </row>
    <row r="7" spans="1:18" s="1" customFormat="1" ht="299.55">
      <c r="A7" s="6" t="s">
        <v>21</v>
      </c>
      <c r="B7" s="6" t="s">
        <v>22</v>
      </c>
      <c r="C7" s="6" t="s">
        <v>23</v>
      </c>
      <c r="D7" s="6" t="s">
        <v>28</v>
      </c>
      <c r="E7" s="6" t="s">
        <v>29</v>
      </c>
      <c r="F7" s="6" t="s">
        <v>47</v>
      </c>
      <c r="G7" s="6" t="s">
        <v>48</v>
      </c>
      <c r="H7" s="6" t="s">
        <v>49</v>
      </c>
      <c r="I7" s="12">
        <v>1</v>
      </c>
      <c r="J7" s="12">
        <v>0</v>
      </c>
      <c r="K7" s="12">
        <v>0</v>
      </c>
      <c r="L7" s="12">
        <v>0</v>
      </c>
      <c r="M7" s="12">
        <f t="shared" si="0"/>
        <v>1</v>
      </c>
      <c r="N7" s="13" t="s">
        <v>151</v>
      </c>
      <c r="O7" s="13" t="s">
        <v>51</v>
      </c>
      <c r="P7" s="13" t="s">
        <v>52</v>
      </c>
      <c r="Q7" s="13" t="s">
        <v>53</v>
      </c>
      <c r="R7" s="13" t="s">
        <v>50</v>
      </c>
    </row>
    <row r="8" spans="1:18" s="1" customFormat="1" ht="313.85000000000002">
      <c r="A8" s="6" t="s">
        <v>21</v>
      </c>
      <c r="B8" s="6" t="s">
        <v>22</v>
      </c>
      <c r="C8" s="6" t="s">
        <v>23</v>
      </c>
      <c r="D8" s="6" t="s">
        <v>28</v>
      </c>
      <c r="E8" s="6" t="s">
        <v>29</v>
      </c>
      <c r="F8" s="6" t="s">
        <v>47</v>
      </c>
      <c r="G8" s="6" t="s">
        <v>54</v>
      </c>
      <c r="H8" s="6" t="s">
        <v>55</v>
      </c>
      <c r="I8" s="12">
        <v>1</v>
      </c>
      <c r="J8" s="12">
        <v>0</v>
      </c>
      <c r="K8" s="12">
        <v>0</v>
      </c>
      <c r="L8" s="12">
        <v>0</v>
      </c>
      <c r="M8" s="12">
        <f t="shared" si="0"/>
        <v>1</v>
      </c>
      <c r="N8" s="13" t="s">
        <v>152</v>
      </c>
      <c r="O8" s="13" t="s">
        <v>57</v>
      </c>
      <c r="P8" s="13" t="s">
        <v>58</v>
      </c>
      <c r="Q8" s="13" t="s">
        <v>59</v>
      </c>
      <c r="R8" s="13" t="s">
        <v>56</v>
      </c>
    </row>
    <row r="9" spans="1:18" s="1" customFormat="1" ht="199.7">
      <c r="A9" s="6" t="s">
        <v>21</v>
      </c>
      <c r="B9" s="6" t="s">
        <v>22</v>
      </c>
      <c r="C9" s="6" t="s">
        <v>23</v>
      </c>
      <c r="D9" s="6" t="s">
        <v>28</v>
      </c>
      <c r="E9" s="6" t="s">
        <v>29</v>
      </c>
      <c r="F9" s="6" t="s">
        <v>47</v>
      </c>
      <c r="G9" s="6" t="s">
        <v>60</v>
      </c>
      <c r="H9" s="6" t="s">
        <v>61</v>
      </c>
      <c r="I9" s="12">
        <v>1</v>
      </c>
      <c r="J9" s="12">
        <v>0</v>
      </c>
      <c r="K9" s="12">
        <v>0</v>
      </c>
      <c r="L9" s="12">
        <v>0</v>
      </c>
      <c r="M9" s="12">
        <f t="shared" si="0"/>
        <v>1</v>
      </c>
      <c r="N9" s="13" t="s">
        <v>153</v>
      </c>
      <c r="O9" s="13" t="s">
        <v>63</v>
      </c>
      <c r="P9" s="13" t="s">
        <v>64</v>
      </c>
      <c r="Q9" s="13" t="s">
        <v>65</v>
      </c>
      <c r="R9" s="13" t="s">
        <v>62</v>
      </c>
    </row>
    <row r="10" spans="1:18" s="1" customFormat="1">
      <c r="A10" s="14" t="s">
        <v>3</v>
      </c>
      <c r="B10" s="14"/>
      <c r="C10" s="14"/>
      <c r="D10" s="14"/>
      <c r="E10" s="14"/>
      <c r="F10" s="14"/>
      <c r="G10" s="14"/>
      <c r="H10" s="14"/>
      <c r="I10" s="15">
        <f>SUM(I4:I9)</f>
        <v>6</v>
      </c>
      <c r="J10" s="15">
        <f>SUM(J4:J9)</f>
        <v>0</v>
      </c>
      <c r="K10" s="15">
        <f>SUM(K4:K9)</f>
        <v>0</v>
      </c>
      <c r="L10" s="15">
        <f>SUM(L4:L9)</f>
        <v>0</v>
      </c>
      <c r="M10" s="15">
        <f t="shared" si="0"/>
        <v>6</v>
      </c>
      <c r="N10" s="16"/>
      <c r="O10" s="16"/>
      <c r="P10" s="16"/>
      <c r="Q10" s="16"/>
      <c r="R10" s="16"/>
    </row>
    <row r="11" spans="1:18" s="1" customFormat="1" ht="214">
      <c r="A11" s="6" t="s">
        <v>21</v>
      </c>
      <c r="B11" s="6" t="s">
        <v>22</v>
      </c>
      <c r="C11" s="6" t="s">
        <v>66</v>
      </c>
      <c r="D11" s="6" t="s">
        <v>70</v>
      </c>
      <c r="E11" s="6" t="s">
        <v>71</v>
      </c>
      <c r="F11" s="6" t="s">
        <v>67</v>
      </c>
      <c r="G11" s="6" t="s">
        <v>68</v>
      </c>
      <c r="H11" s="6" t="s">
        <v>42</v>
      </c>
      <c r="I11" s="12">
        <v>1</v>
      </c>
      <c r="J11" s="12">
        <v>0</v>
      </c>
      <c r="K11" s="12">
        <v>0</v>
      </c>
      <c r="L11" s="12">
        <v>0</v>
      </c>
      <c r="M11" s="12">
        <f t="shared" si="0"/>
        <v>1</v>
      </c>
      <c r="N11" s="13" t="s">
        <v>154</v>
      </c>
      <c r="O11" s="13" t="s">
        <v>72</v>
      </c>
      <c r="P11" s="13" t="s">
        <v>73</v>
      </c>
      <c r="Q11" s="13" t="s">
        <v>74</v>
      </c>
      <c r="R11" s="13" t="s">
        <v>69</v>
      </c>
    </row>
    <row r="12" spans="1:18" s="1" customFormat="1">
      <c r="A12" s="14" t="s">
        <v>3</v>
      </c>
      <c r="B12" s="14"/>
      <c r="C12" s="14"/>
      <c r="D12" s="14"/>
      <c r="E12" s="14"/>
      <c r="F12" s="14"/>
      <c r="G12" s="14"/>
      <c r="H12" s="14"/>
      <c r="I12" s="15">
        <f>SUM(I11:I11)</f>
        <v>1</v>
      </c>
      <c r="J12" s="15">
        <f>SUM(J11:J11)</f>
        <v>0</v>
      </c>
      <c r="K12" s="15">
        <f>SUM(K11:K11)</f>
        <v>0</v>
      </c>
      <c r="L12" s="15">
        <f>SUM(L11:L11)</f>
        <v>0</v>
      </c>
      <c r="M12" s="15">
        <f t="shared" si="0"/>
        <v>1</v>
      </c>
      <c r="N12" s="16"/>
      <c r="O12" s="16"/>
      <c r="P12" s="16"/>
      <c r="Q12" s="16"/>
      <c r="R12" s="16"/>
    </row>
    <row r="13" spans="1:18" s="1" customFormat="1" ht="245.25" customHeight="1">
      <c r="A13" s="6" t="s">
        <v>21</v>
      </c>
      <c r="B13" s="6" t="s">
        <v>75</v>
      </c>
      <c r="C13" s="6" t="s">
        <v>76</v>
      </c>
      <c r="D13" s="6" t="s">
        <v>28</v>
      </c>
      <c r="E13" s="6" t="s">
        <v>29</v>
      </c>
      <c r="F13" s="6" t="s">
        <v>77</v>
      </c>
      <c r="G13" s="6" t="s">
        <v>78</v>
      </c>
      <c r="H13" s="6" t="s">
        <v>35</v>
      </c>
      <c r="I13" s="12">
        <v>1</v>
      </c>
      <c r="J13" s="12">
        <v>0</v>
      </c>
      <c r="K13" s="12">
        <v>0</v>
      </c>
      <c r="L13" s="12">
        <v>0</v>
      </c>
      <c r="M13" s="12">
        <f t="shared" si="0"/>
        <v>1</v>
      </c>
      <c r="N13" s="13" t="s">
        <v>162</v>
      </c>
      <c r="O13" s="13" t="s">
        <v>80</v>
      </c>
      <c r="P13" s="13" t="s">
        <v>81</v>
      </c>
      <c r="Q13" s="13" t="s">
        <v>82</v>
      </c>
      <c r="R13" s="13" t="s">
        <v>79</v>
      </c>
    </row>
    <row r="14" spans="1:18" s="1" customFormat="1" ht="216" customHeight="1">
      <c r="A14" s="6" t="s">
        <v>21</v>
      </c>
      <c r="B14" s="6" t="s">
        <v>75</v>
      </c>
      <c r="C14" s="6" t="s">
        <v>76</v>
      </c>
      <c r="D14" s="6" t="s">
        <v>28</v>
      </c>
      <c r="E14" s="6" t="s">
        <v>29</v>
      </c>
      <c r="F14" s="6" t="s">
        <v>83</v>
      </c>
      <c r="G14" s="6" t="s">
        <v>84</v>
      </c>
      <c r="H14" s="6" t="s">
        <v>61</v>
      </c>
      <c r="I14" s="12">
        <v>1</v>
      </c>
      <c r="J14" s="12">
        <v>0</v>
      </c>
      <c r="K14" s="12">
        <v>0</v>
      </c>
      <c r="L14" s="12">
        <v>0</v>
      </c>
      <c r="M14" s="12">
        <f t="shared" si="0"/>
        <v>1</v>
      </c>
      <c r="N14" s="13" t="s">
        <v>163</v>
      </c>
      <c r="O14" s="13" t="s">
        <v>86</v>
      </c>
      <c r="P14" s="13" t="s">
        <v>87</v>
      </c>
      <c r="Q14" s="13" t="s">
        <v>88</v>
      </c>
      <c r="R14" s="13" t="s">
        <v>85</v>
      </c>
    </row>
    <row r="15" spans="1:18" s="1" customFormat="1">
      <c r="A15" s="14" t="s">
        <v>3</v>
      </c>
      <c r="B15" s="14"/>
      <c r="C15" s="14"/>
      <c r="D15" s="14"/>
      <c r="E15" s="14"/>
      <c r="F15" s="14"/>
      <c r="G15" s="14"/>
      <c r="H15" s="14"/>
      <c r="I15" s="15">
        <f>SUM(I13:I14)</f>
        <v>2</v>
      </c>
      <c r="J15" s="15">
        <f>SUM(J13:J14)</f>
        <v>0</v>
      </c>
      <c r="K15" s="15">
        <f>SUM(K13:K14)</f>
        <v>0</v>
      </c>
      <c r="L15" s="15">
        <f>SUM(L13:L14)</f>
        <v>0</v>
      </c>
      <c r="M15" s="15">
        <f t="shared" si="0"/>
        <v>2</v>
      </c>
      <c r="N15" s="16"/>
      <c r="O15" s="16"/>
      <c r="P15" s="16"/>
      <c r="Q15" s="16"/>
      <c r="R15" s="16"/>
    </row>
    <row r="16" spans="1:18" s="1" customFormat="1" ht="256.75">
      <c r="A16" s="6" t="s">
        <v>21</v>
      </c>
      <c r="B16" s="6" t="s">
        <v>89</v>
      </c>
      <c r="C16" s="6" t="s">
        <v>90</v>
      </c>
      <c r="D16" s="6" t="s">
        <v>28</v>
      </c>
      <c r="E16" s="6" t="s">
        <v>95</v>
      </c>
      <c r="F16" s="6" t="s">
        <v>91</v>
      </c>
      <c r="G16" s="6" t="s">
        <v>92</v>
      </c>
      <c r="H16" s="6" t="s">
        <v>93</v>
      </c>
      <c r="I16" s="12">
        <v>1</v>
      </c>
      <c r="J16" s="12">
        <v>0</v>
      </c>
      <c r="K16" s="12">
        <v>0</v>
      </c>
      <c r="L16" s="12">
        <v>0</v>
      </c>
      <c r="M16" s="12">
        <f t="shared" si="0"/>
        <v>1</v>
      </c>
      <c r="N16" s="13" t="s">
        <v>155</v>
      </c>
      <c r="O16" s="13" t="s">
        <v>96</v>
      </c>
      <c r="P16" s="13" t="s">
        <v>97</v>
      </c>
      <c r="Q16" s="13" t="s">
        <v>98</v>
      </c>
      <c r="R16" s="13" t="s">
        <v>94</v>
      </c>
    </row>
    <row r="17" spans="1:18" s="1" customFormat="1" ht="356.6">
      <c r="A17" s="6" t="s">
        <v>21</v>
      </c>
      <c r="B17" s="6" t="s">
        <v>89</v>
      </c>
      <c r="C17" s="6" t="s">
        <v>90</v>
      </c>
      <c r="D17" s="6" t="s">
        <v>28</v>
      </c>
      <c r="E17" s="6" t="s">
        <v>95</v>
      </c>
      <c r="F17" s="6" t="s">
        <v>99</v>
      </c>
      <c r="G17" s="6" t="s">
        <v>100</v>
      </c>
      <c r="H17" s="6" t="s">
        <v>55</v>
      </c>
      <c r="I17" s="12">
        <v>1</v>
      </c>
      <c r="J17" s="12">
        <v>0</v>
      </c>
      <c r="K17" s="12">
        <v>0</v>
      </c>
      <c r="L17" s="12">
        <v>0</v>
      </c>
      <c r="M17" s="12">
        <f t="shared" si="0"/>
        <v>1</v>
      </c>
      <c r="N17" s="13" t="s">
        <v>156</v>
      </c>
      <c r="O17" s="13" t="s">
        <v>102</v>
      </c>
      <c r="P17" s="13" t="s">
        <v>103</v>
      </c>
      <c r="Q17" s="13" t="s">
        <v>104</v>
      </c>
      <c r="R17" s="13" t="s">
        <v>101</v>
      </c>
    </row>
    <row r="18" spans="1:18" s="1" customFormat="1">
      <c r="A18" s="14" t="s">
        <v>3</v>
      </c>
      <c r="B18" s="14"/>
      <c r="C18" s="14"/>
      <c r="D18" s="14"/>
      <c r="E18" s="14"/>
      <c r="F18" s="14"/>
      <c r="G18" s="14"/>
      <c r="H18" s="14"/>
      <c r="I18" s="15">
        <f>SUM(I16:I17)</f>
        <v>2</v>
      </c>
      <c r="J18" s="15">
        <f>SUM(J16:J17)</f>
        <v>0</v>
      </c>
      <c r="K18" s="15">
        <f>SUM(K16:K17)</f>
        <v>0</v>
      </c>
      <c r="L18" s="15">
        <f>SUM(L16:L17)</f>
        <v>0</v>
      </c>
      <c r="M18" s="15">
        <f t="shared" si="0"/>
        <v>2</v>
      </c>
      <c r="N18" s="16"/>
      <c r="O18" s="16"/>
      <c r="P18" s="16"/>
      <c r="Q18" s="16"/>
      <c r="R18" s="16"/>
    </row>
    <row r="19" spans="1:18" s="1" customFormat="1" ht="256.75">
      <c r="A19" s="6" t="s">
        <v>21</v>
      </c>
      <c r="B19" s="6" t="s">
        <v>89</v>
      </c>
      <c r="C19" s="6" t="s">
        <v>105</v>
      </c>
      <c r="D19" s="6" t="s">
        <v>110</v>
      </c>
      <c r="E19" s="6" t="s">
        <v>111</v>
      </c>
      <c r="F19" s="6" t="s">
        <v>106</v>
      </c>
      <c r="G19" s="6" t="s">
        <v>107</v>
      </c>
      <c r="H19" s="6" t="s">
        <v>108</v>
      </c>
      <c r="I19" s="12">
        <v>0</v>
      </c>
      <c r="J19" s="12">
        <v>0</v>
      </c>
      <c r="K19" s="12">
        <v>2</v>
      </c>
      <c r="L19" s="12">
        <v>0</v>
      </c>
      <c r="M19" s="12">
        <f t="shared" si="0"/>
        <v>2</v>
      </c>
      <c r="N19" s="13" t="s">
        <v>157</v>
      </c>
      <c r="O19" s="13" t="s">
        <v>112</v>
      </c>
      <c r="P19" s="13" t="s">
        <v>113</v>
      </c>
      <c r="Q19" s="13" t="s">
        <v>114</v>
      </c>
      <c r="R19" s="13" t="s">
        <v>109</v>
      </c>
    </row>
    <row r="20" spans="1:18" s="1" customFormat="1">
      <c r="A20" s="14" t="s">
        <v>3</v>
      </c>
      <c r="B20" s="14"/>
      <c r="C20" s="14"/>
      <c r="D20" s="14"/>
      <c r="E20" s="14"/>
      <c r="F20" s="14"/>
      <c r="G20" s="14"/>
      <c r="H20" s="14"/>
      <c r="I20" s="15">
        <f>SUM(I19:I19)</f>
        <v>0</v>
      </c>
      <c r="J20" s="15">
        <f>SUM(J19:J19)</f>
        <v>0</v>
      </c>
      <c r="K20" s="15">
        <f>SUM(K19:K19)</f>
        <v>2</v>
      </c>
      <c r="L20" s="15">
        <f>SUM(L19:L19)</f>
        <v>0</v>
      </c>
      <c r="M20" s="15">
        <f t="shared" si="0"/>
        <v>2</v>
      </c>
      <c r="N20" s="16"/>
      <c r="O20" s="16"/>
      <c r="P20" s="16"/>
      <c r="Q20" s="16"/>
      <c r="R20" s="16"/>
    </row>
    <row r="21" spans="1:18" s="1" customFormat="1" ht="242.5">
      <c r="A21" s="6" t="s">
        <v>21</v>
      </c>
      <c r="B21" s="6" t="s">
        <v>115</v>
      </c>
      <c r="C21" s="6" t="s">
        <v>115</v>
      </c>
      <c r="D21" s="6" t="s">
        <v>28</v>
      </c>
      <c r="E21" s="6" t="s">
        <v>119</v>
      </c>
      <c r="F21" s="6" t="s">
        <v>116</v>
      </c>
      <c r="G21" s="6" t="s">
        <v>117</v>
      </c>
      <c r="H21" s="6" t="s">
        <v>108</v>
      </c>
      <c r="I21" s="12">
        <v>1</v>
      </c>
      <c r="J21" s="12">
        <v>0</v>
      </c>
      <c r="K21" s="12">
        <v>0</v>
      </c>
      <c r="L21" s="12">
        <v>0</v>
      </c>
      <c r="M21" s="12">
        <f t="shared" si="0"/>
        <v>1</v>
      </c>
      <c r="N21" s="13" t="s">
        <v>158</v>
      </c>
      <c r="O21" s="13" t="s">
        <v>120</v>
      </c>
      <c r="P21" s="13" t="s">
        <v>121</v>
      </c>
      <c r="Q21" s="13" t="s">
        <v>122</v>
      </c>
      <c r="R21" s="13" t="s">
        <v>118</v>
      </c>
    </row>
    <row r="22" spans="1:18" s="1" customFormat="1">
      <c r="A22" s="14" t="s">
        <v>3</v>
      </c>
      <c r="B22" s="14"/>
      <c r="C22" s="14"/>
      <c r="D22" s="14"/>
      <c r="E22" s="14"/>
      <c r="F22" s="14"/>
      <c r="G22" s="14"/>
      <c r="H22" s="14"/>
      <c r="I22" s="15">
        <f>SUM(I21:I21)</f>
        <v>1</v>
      </c>
      <c r="J22" s="15">
        <f>SUM(J21:J21)</f>
        <v>0</v>
      </c>
      <c r="K22" s="15">
        <f>SUM(K21:K21)</f>
        <v>0</v>
      </c>
      <c r="L22" s="15">
        <f>SUM(L21:L21)</f>
        <v>0</v>
      </c>
      <c r="M22" s="15">
        <f t="shared" si="0"/>
        <v>1</v>
      </c>
      <c r="N22" s="16"/>
      <c r="O22" s="16"/>
      <c r="P22" s="16"/>
      <c r="Q22" s="16"/>
      <c r="R22" s="16"/>
    </row>
    <row r="23" spans="1:18" s="1" customFormat="1" ht="299.55">
      <c r="A23" s="6" t="s">
        <v>21</v>
      </c>
      <c r="B23" s="6" t="s">
        <v>123</v>
      </c>
      <c r="C23" s="6" t="s">
        <v>124</v>
      </c>
      <c r="D23" s="6" t="s">
        <v>28</v>
      </c>
      <c r="E23" s="6" t="s">
        <v>129</v>
      </c>
      <c r="F23" s="6" t="s">
        <v>125</v>
      </c>
      <c r="G23" s="6" t="s">
        <v>126</v>
      </c>
      <c r="H23" s="6" t="s">
        <v>127</v>
      </c>
      <c r="I23" s="12">
        <v>0</v>
      </c>
      <c r="J23" s="12">
        <v>1</v>
      </c>
      <c r="K23" s="12">
        <v>0</v>
      </c>
      <c r="L23" s="12">
        <v>0</v>
      </c>
      <c r="M23" s="12">
        <f t="shared" si="0"/>
        <v>1</v>
      </c>
      <c r="N23" s="13" t="s">
        <v>159</v>
      </c>
      <c r="O23" s="13" t="s">
        <v>130</v>
      </c>
      <c r="P23" s="13" t="s">
        <v>131</v>
      </c>
      <c r="Q23" s="13" t="s">
        <v>132</v>
      </c>
      <c r="R23" s="13" t="s">
        <v>128</v>
      </c>
    </row>
    <row r="24" spans="1:18" s="1" customFormat="1" ht="370.9">
      <c r="A24" s="6" t="s">
        <v>21</v>
      </c>
      <c r="B24" s="6" t="s">
        <v>123</v>
      </c>
      <c r="C24" s="6" t="s">
        <v>124</v>
      </c>
      <c r="D24" s="6" t="s">
        <v>28</v>
      </c>
      <c r="E24" s="6" t="s">
        <v>129</v>
      </c>
      <c r="F24" s="6" t="s">
        <v>133</v>
      </c>
      <c r="G24" s="6" t="s">
        <v>134</v>
      </c>
      <c r="H24" s="6" t="s">
        <v>61</v>
      </c>
      <c r="I24" s="12">
        <v>1</v>
      </c>
      <c r="J24" s="12">
        <v>0</v>
      </c>
      <c r="K24" s="12">
        <v>0</v>
      </c>
      <c r="L24" s="12">
        <v>0</v>
      </c>
      <c r="M24" s="12">
        <f t="shared" si="0"/>
        <v>1</v>
      </c>
      <c r="N24" s="13" t="s">
        <v>160</v>
      </c>
      <c r="O24" s="13" t="s">
        <v>136</v>
      </c>
      <c r="P24" s="13" t="s">
        <v>137</v>
      </c>
      <c r="Q24" s="13" t="s">
        <v>138</v>
      </c>
      <c r="R24" s="13" t="s">
        <v>135</v>
      </c>
    </row>
    <row r="25" spans="1:18" s="1" customFormat="1">
      <c r="A25" s="14" t="s">
        <v>3</v>
      </c>
      <c r="B25" s="14"/>
      <c r="C25" s="14"/>
      <c r="D25" s="14"/>
      <c r="E25" s="14"/>
      <c r="F25" s="14"/>
      <c r="G25" s="14"/>
      <c r="H25" s="14"/>
      <c r="I25" s="15">
        <f>SUM(I23:I24)</f>
        <v>1</v>
      </c>
      <c r="J25" s="15">
        <f>SUM(J23:J24)</f>
        <v>1</v>
      </c>
      <c r="K25" s="15">
        <f>SUM(K23:K24)</f>
        <v>0</v>
      </c>
      <c r="L25" s="15">
        <f>SUM(L23:L24)</f>
        <v>0</v>
      </c>
      <c r="M25" s="15">
        <f t="shared" si="0"/>
        <v>2</v>
      </c>
      <c r="N25" s="16"/>
      <c r="O25" s="16"/>
      <c r="P25" s="16"/>
      <c r="Q25" s="16"/>
      <c r="R25" s="16"/>
    </row>
    <row r="26" spans="1:18" s="1" customFormat="1" ht="285.3">
      <c r="A26" s="6" t="s">
        <v>21</v>
      </c>
      <c r="B26" s="6" t="s">
        <v>139</v>
      </c>
      <c r="C26" s="6" t="s">
        <v>139</v>
      </c>
      <c r="D26" s="6" t="s">
        <v>28</v>
      </c>
      <c r="E26" s="6" t="s">
        <v>143</v>
      </c>
      <c r="F26" s="6" t="s">
        <v>140</v>
      </c>
      <c r="G26" s="6" t="s">
        <v>141</v>
      </c>
      <c r="H26" s="6" t="s">
        <v>49</v>
      </c>
      <c r="I26" s="12">
        <v>1</v>
      </c>
      <c r="J26" s="12">
        <v>0</v>
      </c>
      <c r="K26" s="12">
        <v>0</v>
      </c>
      <c r="L26" s="12">
        <v>0</v>
      </c>
      <c r="M26" s="12">
        <f t="shared" si="0"/>
        <v>1</v>
      </c>
      <c r="N26" s="13" t="s">
        <v>161</v>
      </c>
      <c r="O26" s="13" t="s">
        <v>144</v>
      </c>
      <c r="P26" s="13" t="s">
        <v>145</v>
      </c>
      <c r="Q26" s="13" t="s">
        <v>146</v>
      </c>
      <c r="R26" s="13" t="s">
        <v>142</v>
      </c>
    </row>
    <row r="27" spans="1:18" s="1" customFormat="1">
      <c r="A27" s="14" t="s">
        <v>3</v>
      </c>
      <c r="B27" s="14"/>
      <c r="C27" s="14"/>
      <c r="D27" s="14"/>
      <c r="E27" s="14"/>
      <c r="F27" s="14"/>
      <c r="G27" s="14"/>
      <c r="H27" s="14"/>
      <c r="I27" s="15">
        <f>SUM(I26:I26)</f>
        <v>1</v>
      </c>
      <c r="J27" s="15">
        <f>SUM(J26:J26)</f>
        <v>0</v>
      </c>
      <c r="K27" s="15">
        <f>SUM(K26:K26)</f>
        <v>0</v>
      </c>
      <c r="L27" s="15">
        <f>SUM(L26:L26)</f>
        <v>0</v>
      </c>
      <c r="M27" s="15">
        <f t="shared" si="0"/>
        <v>1</v>
      </c>
      <c r="N27" s="16"/>
      <c r="O27" s="16"/>
      <c r="P27" s="16"/>
      <c r="Q27" s="16"/>
      <c r="R27" s="16"/>
    </row>
    <row r="28" spans="1:18" s="1" customFormat="1">
      <c r="A28" s="14" t="s">
        <v>147</v>
      </c>
      <c r="B28" s="14"/>
      <c r="C28" s="14"/>
      <c r="D28" s="14"/>
      <c r="E28" s="14"/>
      <c r="F28" s="14"/>
      <c r="G28" s="14"/>
      <c r="H28" s="14"/>
      <c r="I28" s="15">
        <f>I10+I12+I15+I18+I20+I22+I25+I27</f>
        <v>14</v>
      </c>
      <c r="J28" s="15">
        <f>J10+J12+J15+J18+J20+J22+J25+J27</f>
        <v>1</v>
      </c>
      <c r="K28" s="15">
        <f>K10+K12+K15+K18+K20+K22+K25+K27</f>
        <v>2</v>
      </c>
      <c r="L28" s="15">
        <f>L10+L12+L15+L18+L20+L22+L25+L27</f>
        <v>0</v>
      </c>
      <c r="M28" s="15">
        <f t="shared" si="0"/>
        <v>17</v>
      </c>
      <c r="N28" s="16"/>
      <c r="O28" s="16"/>
      <c r="P28" s="16"/>
      <c r="Q28" s="16"/>
      <c r="R28" s="16"/>
    </row>
  </sheetData>
  <mergeCells count="14">
    <mergeCell ref="A1:R1"/>
    <mergeCell ref="Q2:Q3"/>
    <mergeCell ref="O2:O3"/>
    <mergeCell ref="I2:M2"/>
    <mergeCell ref="H2:H3"/>
    <mergeCell ref="A2:A3"/>
    <mergeCell ref="D2:D3"/>
    <mergeCell ref="E2:E3"/>
    <mergeCell ref="F2:F3"/>
    <mergeCell ref="B2:C2"/>
    <mergeCell ref="N2:N3"/>
    <mergeCell ref="G2:G3"/>
    <mergeCell ref="R2:R3"/>
    <mergeCell ref="P2:P3"/>
  </mergeCells>
  <phoneticPr fontId="24" type="noConversion"/>
  <pageMargins left="0.19685039370078741" right="0.19685039370078741" top="0.59055118110236227" bottom="0.59055118110236227" header="0.51181102362204722" footer="0.51181102362204722"/>
  <pageSetup paperSize="9" scale="93" fitToHeight="0" orientation="landscape" r:id="rId1"/>
  <headerFooter alignWithMargins="0"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沈祐筠</dc:creator>
  <cp:lastModifiedBy>沈祐筠</cp:lastModifiedBy>
  <cp:lastPrinted>2021-10-27T05:50:42Z</cp:lastPrinted>
  <dcterms:created xsi:type="dcterms:W3CDTF">2005-10-04T08:27:14Z</dcterms:created>
  <dcterms:modified xsi:type="dcterms:W3CDTF">2021-10-27T05:50:53Z</dcterms:modified>
</cp:coreProperties>
</file>