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【祐筠】\@立庭業務資料夾-1101006\@立庭業務資料夾-1101006\01-身障特考相關\01-身障特考\111年身障特考\03-任用計畫送考選部\1101012系統下載任用計畫彙總表\"/>
    </mc:Choice>
  </mc:AlternateContent>
  <xr:revisionPtr revIDLastSave="0" documentId="13_ncr:40009_{96043CE8-1BDF-4CEE-BC9D-5B49D13F819D}" xr6:coauthVersionLast="36" xr6:coauthVersionMax="36" xr10:uidLastSave="{00000000-0000-0000-0000-000000000000}"/>
  <bookViews>
    <workbookView xWindow="245" yWindow="95" windowWidth="11683" windowHeight="8368"/>
  </bookViews>
  <sheets>
    <sheet name="Sheet1" sheetId="1" r:id="rId1"/>
  </sheets>
  <definedNames>
    <definedName name="_xlnm.Print_Titles" localSheetId="0">Sheet1!$1:$3</definedName>
  </definedNames>
  <calcPr calcId="191029" fullCalcOnLoad="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I13" i="1"/>
  <c r="J13" i="1"/>
  <c r="K13" i="1"/>
  <c r="M13" i="1" s="1"/>
  <c r="L13" i="1"/>
  <c r="M14" i="1"/>
  <c r="M15" i="1"/>
  <c r="I16" i="1"/>
  <c r="J16" i="1"/>
  <c r="K16" i="1"/>
  <c r="L16" i="1"/>
  <c r="M17" i="1"/>
  <c r="M18" i="1"/>
  <c r="I19" i="1"/>
  <c r="J19" i="1"/>
  <c r="K19" i="1"/>
  <c r="L19" i="1"/>
  <c r="M20" i="1"/>
  <c r="M21" i="1"/>
  <c r="M22" i="1"/>
  <c r="M23" i="1"/>
  <c r="M24" i="1"/>
  <c r="I25" i="1"/>
  <c r="J25" i="1"/>
  <c r="K25" i="1"/>
  <c r="L25" i="1"/>
  <c r="M26" i="1"/>
  <c r="I27" i="1"/>
  <c r="M27" i="1" s="1"/>
  <c r="J27" i="1"/>
  <c r="K27" i="1"/>
  <c r="L27" i="1"/>
  <c r="M28" i="1"/>
  <c r="M29" i="1"/>
  <c r="M30" i="1"/>
  <c r="M31" i="1"/>
  <c r="I32" i="1"/>
  <c r="J32" i="1"/>
  <c r="K32" i="1"/>
  <c r="L32" i="1"/>
  <c r="M33" i="1"/>
  <c r="M34" i="1"/>
  <c r="I35" i="1"/>
  <c r="J35" i="1"/>
  <c r="K35" i="1"/>
  <c r="L35" i="1"/>
  <c r="L36" i="1" l="1"/>
  <c r="J36" i="1"/>
  <c r="M35" i="1"/>
  <c r="I36" i="1"/>
  <c r="M32" i="1"/>
  <c r="M25" i="1"/>
  <c r="M16" i="1"/>
  <c r="M19" i="1"/>
  <c r="K36" i="1"/>
  <c r="M36" i="1" l="1"/>
</calcChain>
</file>

<file path=xl/sharedStrings.xml><?xml version="1.0" encoding="utf-8"?>
<sst xmlns="http://schemas.openxmlformats.org/spreadsheetml/2006/main" count="354" uniqueCount="196">
  <si>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</si>
  <si>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</si>
  <si>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</si>
  <si>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</si>
  <si>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</si>
  <si>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</si>
  <si>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</si>
  <si>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</si>
  <si>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</si>
  <si>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</si>
  <si>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</si>
  <si>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</si>
  <si>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</si>
  <si>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</si>
  <si>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</si>
  <si>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</si>
  <si>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111年公務人員身心障礙特考五等考試任用計畫彙總表</t>
  </si>
  <si>
    <t>現缺</t>
  </si>
  <si>
    <t>111年07月至12月</t>
  </si>
  <si>
    <t>112年01月至03月</t>
  </si>
  <si>
    <t>112年04月至06月</t>
  </si>
  <si>
    <t>身心障礙特考五等</t>
  </si>
  <si>
    <t>綜合行政</t>
  </si>
  <si>
    <t>一般行政</t>
  </si>
  <si>
    <t>A150270</t>
  </si>
  <si>
    <t>行政院原子能委員會核能研究所</t>
  </si>
  <si>
    <t>桃園市</t>
  </si>
  <si>
    <t>03-4711400分機2102</t>
  </si>
  <si>
    <t>委任第1職等至委任第3職等</t>
  </si>
  <si>
    <t>書記</t>
  </si>
  <si>
    <t>http://www.iner.gov.tw</t>
  </si>
  <si>
    <t>桃園市龍潭區佳安里文化路1000號</t>
  </si>
  <si>
    <t>盧麗娟</t>
  </si>
  <si>
    <t>A630070</t>
  </si>
  <si>
    <t>臺東縣達仁鄉公所</t>
  </si>
  <si>
    <t>臺東縣</t>
  </si>
  <si>
    <t>089-702269分機605</t>
  </si>
  <si>
    <t>https://www.ttdaren.gov.tw/home/</t>
  </si>
  <si>
    <t>台東縣達仁鄉安朔村復興路一四號</t>
  </si>
  <si>
    <t>林桂花</t>
  </si>
  <si>
    <t>A020020</t>
  </si>
  <si>
    <t>新北市政府警察局新店分局</t>
  </si>
  <si>
    <t>新北市</t>
  </si>
  <si>
    <t>02-80725454分機3064</t>
  </si>
  <si>
    <t>https://www.xindian.police.ntpc.gov.tw/</t>
  </si>
  <si>
    <t>新北市新店區北新路1段86號</t>
  </si>
  <si>
    <t>李亦筠</t>
  </si>
  <si>
    <t>A020180</t>
  </si>
  <si>
    <t>新北市政府城鄉發展局</t>
  </si>
  <si>
    <t>02-29603456分機7181</t>
  </si>
  <si>
    <t>https://www.planning.ntpc.gov.tw/</t>
  </si>
  <si>
    <t>新北市板橋區中山路一段161號11樓</t>
  </si>
  <si>
    <t>廖芳汝</t>
  </si>
  <si>
    <t>A630180</t>
  </si>
  <si>
    <t>臺南市政府衛生局</t>
  </si>
  <si>
    <t>臺南市</t>
  </si>
  <si>
    <t>06-2679751分機312</t>
  </si>
  <si>
    <t>https://health.tainan.gov.tw/</t>
  </si>
  <si>
    <t>臺南市新營區東興路163號</t>
  </si>
  <si>
    <t>施瑞華</t>
  </si>
  <si>
    <t>A640071</t>
  </si>
  <si>
    <t>高雄市政府社會局家庭暴力及性侵害防治中心</t>
  </si>
  <si>
    <t>高雄市</t>
  </si>
  <si>
    <t>07-5355920分機130</t>
  </si>
  <si>
    <t>https://safesex.kcg.gov.tw/</t>
  </si>
  <si>
    <t>高雄市苓雅區民權一路八五號十樓</t>
  </si>
  <si>
    <t>陳文婷</t>
  </si>
  <si>
    <t>預估缺</t>
  </si>
  <si>
    <t>國立宜蘭特殊教育學校</t>
  </si>
  <si>
    <t>宜蘭縣</t>
  </si>
  <si>
    <t>03-9509788分機600</t>
  </si>
  <si>
    <t>https://www.isse.ilc.edu.tw/</t>
  </si>
  <si>
    <t>宜蘭縣五結鄉國民中路22之20號</t>
  </si>
  <si>
    <t>黃美玲</t>
  </si>
  <si>
    <t>A150100</t>
  </si>
  <si>
    <t>敦品中學</t>
  </si>
  <si>
    <t>03-3253152分機212</t>
  </si>
  <si>
    <t>https://www.tyr.moj.gov.tw/</t>
  </si>
  <si>
    <t>桃園市桃園區向善街98號</t>
  </si>
  <si>
    <t>李芊涵</t>
  </si>
  <si>
    <t>A250200</t>
  </si>
  <si>
    <t>國立故宮博物院</t>
  </si>
  <si>
    <t>臺北市</t>
  </si>
  <si>
    <t>02-2881-2021分機2216</t>
  </si>
  <si>
    <t>https://www.npm.gov.tw/#</t>
  </si>
  <si>
    <t>台北市士林區至善路二段221號</t>
  </si>
  <si>
    <t>吳思穎</t>
  </si>
  <si>
    <t>一般民政</t>
  </si>
  <si>
    <t>A660100</t>
  </si>
  <si>
    <t>臺南市政府民政局</t>
  </si>
  <si>
    <t>06-2991111(7735)</t>
  </si>
  <si>
    <t>https://bca.tainan.gov.tw/</t>
  </si>
  <si>
    <t>臺南市新營區民治路36號3樓</t>
  </si>
  <si>
    <t>王韻晴</t>
  </si>
  <si>
    <t>A600110</t>
  </si>
  <si>
    <t>高雄市兵役處</t>
  </si>
  <si>
    <t>07-3373588</t>
  </si>
  <si>
    <t>https://mildp.kcg.gov.tw/</t>
  </si>
  <si>
    <t>高雄市苓雅區四維三路2號4樓</t>
  </si>
  <si>
    <t>謝麗春</t>
  </si>
  <si>
    <t>戶政</t>
  </si>
  <si>
    <t>新北市汐止戶政事務所</t>
  </si>
  <si>
    <t>02-26429866分機604</t>
  </si>
  <si>
    <t>https://www.xizhi.ris.ca.ntpc.gov.tw/Site/ActivitySidelight?wnd_id=109</t>
  </si>
  <si>
    <t>新北市汐止區新台五路一段268號6樓</t>
  </si>
  <si>
    <t>林瑋琦</t>
  </si>
  <si>
    <t>A600230</t>
  </si>
  <si>
    <t>高雄市岡山戶政事務所橋頭辦公處</t>
  </si>
  <si>
    <t>07-6217389分機55</t>
  </si>
  <si>
    <t>https://gangshan-house.kcg.gov.tw/</t>
  </si>
  <si>
    <t>高雄市橋頭區隆豐路3號</t>
  </si>
  <si>
    <t>楊杰勳</t>
  </si>
  <si>
    <t>電腦打字</t>
  </si>
  <si>
    <t>財政部關務署臺北關</t>
  </si>
  <si>
    <t>03-3834265分機546</t>
  </si>
  <si>
    <t>委任第1職等關務佐3階至委任第3職等關務佐1階</t>
  </si>
  <si>
    <t>作業員</t>
  </si>
  <si>
    <t>https://taipei.customs.gov.tw/</t>
  </si>
  <si>
    <t>桃園市大園區航勤北路21號</t>
  </si>
  <si>
    <t>駱鴻傑</t>
  </si>
  <si>
    <t>社勞行政</t>
  </si>
  <si>
    <t>社會行政</t>
  </si>
  <si>
    <t>A610140</t>
  </si>
  <si>
    <t>臺中市太平區公所</t>
  </si>
  <si>
    <t>臺中市</t>
  </si>
  <si>
    <t>04-22794157分機231</t>
  </si>
  <si>
    <t>https://www.taiping.taichung.gov.tw</t>
  </si>
  <si>
    <t>臺中市太平區中平路144號</t>
  </si>
  <si>
    <t>曾于珊</t>
  </si>
  <si>
    <t>司法行政</t>
  </si>
  <si>
    <t>錄事</t>
  </si>
  <si>
    <t>A610954</t>
  </si>
  <si>
    <t>臺灣新北地方檢察署</t>
  </si>
  <si>
    <t>02-22616192-6313</t>
  </si>
  <si>
    <t>https://www.pcc.moj.gov.tw</t>
  </si>
  <si>
    <t>新北市土城區金城路二段249號</t>
  </si>
  <si>
    <t>黃淑裕</t>
  </si>
  <si>
    <t>A610703</t>
  </si>
  <si>
    <t>臺灣桃園地方檢察署</t>
  </si>
  <si>
    <t>03-2160123分機6014</t>
  </si>
  <si>
    <t>https://www.tyc.moj.gov.tw/</t>
  </si>
  <si>
    <t>桃園市桃園區正光路898號</t>
  </si>
  <si>
    <t>陳志霖</t>
  </si>
  <si>
    <t>A610780</t>
  </si>
  <si>
    <t>臺灣彰化地方檢察署</t>
  </si>
  <si>
    <t>彰化縣</t>
  </si>
  <si>
    <t>04-8357274分機617</t>
  </si>
  <si>
    <t>https://www.chc.moj.gov.tw/</t>
  </si>
  <si>
    <t>彰化縣員林市中山路二段240號</t>
  </si>
  <si>
    <t>蔡文媚</t>
  </si>
  <si>
    <t>A610670</t>
  </si>
  <si>
    <t>臺灣基隆地方檢察署</t>
  </si>
  <si>
    <t>基隆市</t>
  </si>
  <si>
    <t>02-24651171分機1832</t>
  </si>
  <si>
    <t>https://www.klc.moj.gov.tw/</t>
  </si>
  <si>
    <t>基隆市信義區東信路178號</t>
  </si>
  <si>
    <t>鐘瑞琪</t>
  </si>
  <si>
    <t>地政</t>
  </si>
  <si>
    <t>A610110</t>
  </si>
  <si>
    <t>臺北市古亭地政事務所</t>
  </si>
  <si>
    <t>02-29355369轉505</t>
  </si>
  <si>
    <t>https://www.ktla.gov.taipei/Default.aspx</t>
  </si>
  <si>
    <t>臺北市文山區萬隆街47之12號2~4樓</t>
  </si>
  <si>
    <t>張詠涵</t>
  </si>
  <si>
    <t>A640300</t>
  </si>
  <si>
    <t>新北市板橋地政事務所</t>
  </si>
  <si>
    <t>02-29611126分機600</t>
  </si>
  <si>
    <t>https://www.banqiao.land.ntpc.gov.tw/</t>
  </si>
  <si>
    <t>新北市板橋區實踐路1號</t>
  </si>
  <si>
    <t>蔡孟諭</t>
  </si>
  <si>
    <t>總計</t>
  </si>
  <si>
    <t xml:space="preserve">1.工作內容:
(1)辦理綜合性行政業務，並使用電腦繕打文書。
(2)辦理事務性或財物管理等相關業務，需親自前往查察、清點或協助搬移物品。
(3)辦理採購相關作業，需親自前往開標、驗收等，需在不同樓層、室內室外走動。
2.工作環境:
(1)辦公室樓層:樓層6樓，需跨樓層移動。
(2)無障礙設施:無障礙坡道、無障礙廁所、電梯、專用停車位。
(3)輔助器具:無。
(4)自費膳宿:員工餐廳、宿舍(隨時有宿舍)。
(5)交通:公車站。說明:說明:機關距離桃園客運站牌5分鐘距離，車班班次極少。交流道。說明:機關距離3號國道大溪、龍潭交流道，約10分鐘車程。
</t>
    <phoneticPr fontId="24" type="noConversion"/>
  </si>
  <si>
    <t xml:space="preserve">1.工作內容:
(1)兵役業務；需操作系統、到車站送兵。
(2)前瞻計畫(長照、文健站)；需繕寫計畫爭取補助、因增設設備需親自下村查察。
(3)防災(收容、物資)；需準備物資、成立災民收容所。
(4)其他臨時交辦事項
2.工作環境:
(1)辦公室樓層:樓層1樓。
(2)無障礙設施:無障礙坡道、無障礙廁所、緊急服務鈴、導盲磚、專用停車位。
(3)輔助器具:無。
(4)自費膳宿:宿舍(需抽籤或排隊)。
(5)交通:公車站。說明:本機關距離安朔公車站牌，步行約7分鐘。火車站。說明:本機關距離大武火車站，車程約15分鐘。
(6)備註:如有輔助器具需求，可透過職務再設計申請。
</t>
    <phoneticPr fontId="24" type="noConversion"/>
  </si>
  <si>
    <t xml:space="preserve">1.工作內容:
(1)公文收發。
(2)庶務及檔案管理。
(3)文書處理。
(4)其他臨時交辦事項。
2.工作環境:
(1)辦公室樓層:樓層1樓，需跨樓層移動。
(2)無障礙設施:無障礙坡道、無障礙廁所、電梯、緊急服務鈴、火警閃光警示器。
(3)輔助器具:無。
(4)自費膳宿:員工餐廳。
(5)交通:公車站。說明:機關距離新店區公所公車站，步行約1-2分鐘。捷運站。說明:機關距離新店區公所捷運站，步行約1-2分鐘。交流道。說明:機關距離3號國道中興交流道，約10分鐘車程。
</t>
    <phoneticPr fontId="24" type="noConversion"/>
  </si>
  <si>
    <t xml:space="preserve">1.工作內容:
(1)辦理出納或一般行政相關業務。
(2)收發作業等公文管考相關業務。
(3)其他臨時交辦事項。
2.工作環境:
(1)辦公室樓層:樓層11樓，需跨樓層移動。
(2)無障礙設施:無障礙坡道、無障礙廁所、電梯、導盲磚、專用停車位。
(3)輔助器具:無。
(4)自費膳宿:員工餐廳、宿舍(需抽籤或排隊)。
(5)交通:公車站。說明:機關距離板橋公車站，步行約7-10分鐘。捷運站。說明:機關距離板橋捷運(板南線、環狀線)站，步行約7-10分鐘。火車站。說明:機關距離板橋火車站，步行約7-10分鐘。高鐵站。說明:機關距離板橋高鐵站，步行約7-10分鐘。
</t>
    <phoneticPr fontId="24" type="noConversion"/>
  </si>
  <si>
    <t xml:space="preserve">1.工作內容:
(1)辦理醫事人員異動申請、醫事憑證IC卡申請、身心障礙鑑定等相關業務。
(2)辦理一般行政相關業務。
(3)其他臨時交辦事項。
2.工作環境:
(1)辦公室樓層:樓層1樓。
(2)無障礙設施:無障礙坡道、無障礙廁所、電梯、緊急服務鈴、專用停車位。
(3)輔助器具:無。
(4)自費膳宿:宿舍(需抽籤或排隊)。
(5)交通:公車站。說明:機關距離東興國宅公車站，步行約1分鐘。火車站。說明:機關距離新營火車站，搭公車約10-15分鐘。交流道。說明:機關距離1號國道新營交流道，約15分鐘車程。。
(6)備註:如有輔助器具需求，可透過職務再設計申請。
</t>
    <phoneticPr fontId="24" type="noConversion"/>
  </si>
  <si>
    <t xml:space="preserve">1.工作內容:
(1)公文簽辦、列冊、轉達公私部門社工及局處單位，需使用電腦及繕打文書。
(2)協助會議及活動辦理之行政作業（如資料彙整、場地借用佈置、網絡聯繫等），需使用電腦及電話。
(3)管理組內財產、辦公用品、協助物資發放，需搬運物品及走動。
(4)其餘臨時交辦事項。
2.工作環境:
(1)辦公室樓層:樓層9樓。
(2)無障礙設施:無障礙坡道、無障礙廁所、電梯、專用停車位。
(3)輔助器具:無。
(4)自費膳宿:無。
(5)交通:公車站。說明:機關距離市政大樓站、四維國小站，步行約3分。捷運站。說明:機關距離信義國小站，步行約16分。
(6)備註:室內座位較擁擠，必要時需提需求進行空間規劃。如有輔助器具需求，可透過職務再設計申請。
</t>
    <phoneticPr fontId="24" type="noConversion"/>
  </si>
  <si>
    <t xml:space="preserve">1.工作內容:
(1)辦理教務處業務相關工作。
(2)辦理專科教室管理及排代課業務。
(3)其他交辦事項等。
2.工作環境:
(1)辦公室樓層:樓層3樓，需跨樓層移動。
(2)無障礙設施:無障礙坡道、無障礙廁所、電梯、緊急服務鈴、導盲磚、專用停車位、火警閃光警示器。
(3)輔助器具:無。
(4)自費膳宿:供營養午餐、員工餐廳、宿舍(需抽籤或排隊)。
(5)交通:公車站。說明:機關距離國光號公車站，步行約20分鐘。交流道。說明:機關距離五號國道五結交流道，約10分鐘車程。
</t>
    <phoneticPr fontId="24" type="noConversion"/>
  </si>
  <si>
    <t xml:space="preserve">1.工作內容:
(1)收發公文及書信。
(2)公文傳遞。
(3)其他臨時交辦事項。
2.工作環境:
(1)辦公室樓層:樓層1樓。
(2)無障礙設施:無障礙坡道、無障礙廁所、緊急服務鈴。
(3)輔助器具:有。說明:輪椅式爬梯機、輪椅斜坡板。
(4)自費膳宿:無。
(5)交通:公車站。說明:機關距離新埔國宅站，步行約7分鐘。交流道。說明:機關距離1號國道南崁交流道，約8分鐘車程。
(6)備註:如有輔助器具需求，可透過職務再設計申請。
</t>
    <phoneticPr fontId="24" type="noConversion"/>
  </si>
  <si>
    <t xml:space="preserve">1.工作內容:
(1)辦理故宮線上內容編製與相關作業：故宮網站、資料庫、數位物件整理與編製作業。
(2)線上服務回應與相關作業：觀眾報名、線上意見蒐集與回應。
(3)整理公文書、填報表格及其他臨時交辦作業。
2.工作環境:
(1)辦公室樓層:樓層1樓。
(2)無障礙設施:專用停車位。
(3)輔助器具:無。
(4)自費膳宿:員工餐廳。
(5)交通:公車站。說明:機關距離故宮博物院(正館)公車站牌，步行約2分鐘。捷運站。說明:機關距離士林捷運站步行約37分鐘。
(6)備註:辦公室位於1樓，室內並有無障礙空間。
</t>
    <phoneticPr fontId="24" type="noConversion"/>
  </si>
  <si>
    <t xml:space="preserve">1.工作內容:
(1)在營軍人(常備兵、替代役)貧困徵屬各項補助(健保費、醫療費、喪葬補費)。
(2)常備兵及後備軍人、國民兵、各類事故處理登記、替代役備役編組及召集、管理相關作業。
(3)替代役備役免役、禁役證書之核發、八二三戰役及滯留大陸前國軍人員之處理。
(4)其他臨時交辦事項。
2.工作環境:
(1)辦公室樓層:樓層3樓。
(2)無障礙設施:無障礙坡道、無障礙廁所、電梯、緊急服務鈴、導盲磚、專用停車位。
(3)輔助器具:無。
(4)自費膳宿:無。
(5)交通:火車站。說明:機關距離新營火車站，步行約20分鐘；搭乘計程車約5分鐘；至對面新營客運總站搭乘-大台南公車-棕幹線，至民治市政中心約5分鐘。高鐵站。說明:機關距離嘉義高鐵站，搭乘計程車約30分鐘；搭乘大台南公車-黃9線，至民治市政中心約40分鐘。交流道。說明:機關距離1號國道新營交流道，約5分鐘車程。
(6)備註:1.可自費購買便當。2.如有輔助器具需求，可透過職務再設計申請。
</t>
    <phoneticPr fontId="24" type="noConversion"/>
  </si>
  <si>
    <t xml:space="preserve">1.工作內容:
(1)承辦葬遷厝申請服務、電話答詢及製作及各項表冊報表填報。
(2)軍人忠靈祠管理系統（含忠靈事蹟資料檔案建檔）建置維護。
(3)辦理替代役退役證明書、役期折扺及役籍資料登錄。
(4)軍人忠靈祠1999信箱回覆與處理。
(5)軍人忠靈祠經費預算控管與財產保管(文書作業)。
(6)臨時交辦事項。
2.工作環境:
(1)辦公室樓層:樓層4樓。
(2)無障礙設施:無障礙坡道、無障礙廁所、電梯、緊急服務鈴。
(3)輔助器具:無。
(4)自費膳宿:員工餐廳。
(5)交通:公車站。說明:機關距離市政大樓(四維三路)公車站牌(民族幹線、0南/北、紅21、8503 線)，步行約2分鐘，可搭乘公車紅21，接駁至三多商圈捷運站。捷運站。說明:機關距離三多商圈捷運站，步行約15分鐘。火車站。說明:機關距離高雄火車站，步行約50分鐘，可於市政大樓(四維三路)公車站搭乘公車紅21，接駁至三多商圈捷運站，於高雄車站捷運站轉搭火車。交流道。說明:機關距離1號國道中正交流道，約15分鐘車程。
</t>
    <phoneticPr fontId="24" type="noConversion"/>
  </si>
  <si>
    <t xml:space="preserve">1.工作內容:
(1)受理戶籍登記及證明文件核發。
(2)受理自然人憑證、跨機關通報、護照人別確認及代收案件、健保卡補發代收案件暨生育獎勵金之申請等綜合櫃台及加值服務。
(3)臨時交辦事項。
2.工作環境:
(1)辦公室樓層:樓層6樓。
(2)無障礙設施:無障礙坡道、無障礙廁所、電梯、緊急服務鈴。
(3)輔助器具:無。
(4)自費膳宿:無。
(5)交通:公車站。說明:機關距離汐止行政中心公車站，步行約1分鐘。火車站。說明:機關距離汐止火車站，步行約10分鐘。
</t>
    <phoneticPr fontId="24" type="noConversion"/>
  </si>
  <si>
    <t xml:space="preserve">1.工作內容:
(1)窗口受理戶籍登記相關業務。
(2)辦理戶籍行政相關業務。
(3)須配合戶政彈性輪值(含戶政早班車、午間上班、週六上午9點至12點貼心服務、假日預約等)。
(4)其他臨時交辦事項。
2.工作環境:
(1)辦公室樓層:樓層1樓。
(2)無障礙設施:無障礙坡道、無障礙廁所、緊急服務鈴、專用停車位。
(3)輔助器具:無。
(4)自費膳宿:無。
(5)交通:公車站。說明:接駁公車紅72、紅75(原紅72C)、紅76(原紅72B)橋頭區公所站下車步行1分鐘。捷運站。說明:高雄捷運紅線橋頭站(R23)下車步行8分鐘。火車站。說明:臺灣鐵路橋頭車站下車步行8分鐘。
</t>
    <phoneticPr fontId="24" type="noConversion"/>
  </si>
  <si>
    <t xml:space="preserve">1.工作內容:
(1)文書處理及公文繕打。
(2)進出口報單建檔等相關事宜。
(3)辦理關務綜合性業務。
(4)與商民或其他機關或單位接洽。
(5)其他臨時交辦事項。
(6)上開工作職務得調任。
2.工作環境:
(1)辦公室樓層:樓層5樓，需跨樓層移動。
(2)無障礙設施:無障礙坡道、無障礙廁所、電梯、緊急服務鈴、專用停車位。
(3)輔助器具:無。
(4)自費膳宿:員工餐廳、宿舍(需抽籤或排隊)。
(5)交通:公車站。說明:機關距離貨運站公車站，步行約3分鐘。交流道。說明:機關距離2號國道機場端交流道，約5分鐘車程。
</t>
    <phoneticPr fontId="24" type="noConversion"/>
  </si>
  <si>
    <t xml:space="preserve">1.工作內容:
(1)文書處理及公文繕打。
(2)進出口報單建檔等相關事宜。
(3)辦理關務綜合性業務。
(4)與商民或其他機關或單位接洽。
(5)其他臨時交辦事項。
(6)上開工作職務得調任。
2.工作環境:
(1)辦公室樓層:樓層4樓，需跨樓層移動。
(2)無障礙設施:無障礙坡道、無障礙廁所、電梯、緊急服務鈴、專用停車位。
(3)輔助器具:無。
(4)自費膳宿:員工餐廳、宿舍(需抽籤或排隊)。
(5)交通:公車站。說明:機關距離貨運站公車站，步行約3分鐘。交流道。說明:機關距離2號國道機場端交流道，約5分鐘車程。
</t>
    <phoneticPr fontId="24" type="noConversion"/>
  </si>
  <si>
    <t xml:space="preserve">1.工作內容:
(1)文書處理及公文繕打。
(2)進出口報單建檔等相關事宜。
(3)辦理關務綜合性業務。
(4)與商民或其他機關或單位接洽。
(5)其他臨時交辦事項。
(6)上開工作職務得調任。
2.工作環境:
(1)辦公室樓層:樓層3樓，需跨樓層移動。
(2)無障礙設施:無障礙坡道、無障礙廁所、電梯、緊急服務鈴、專用停車位。
(3)輔助器具:無。
(4)自費膳宿:員工餐廳、宿舍(需抽籤或排隊)。
(5)交通:公車站。說明:機關距離貨運站公車站，步行約3分鐘。交流道。說明:機關距離2號國道機場端交流道，約5分鐘車程。
</t>
    <phoneticPr fontId="24" type="noConversion"/>
  </si>
  <si>
    <t xml:space="preserve">1.工作內容:
(1)文書處理及公文繕打。
(2)進出口報單建檔等相關事宜。
(3)辦理關務綜合性業務。
(4)與商民或其他機關或單位接洽。
(5)其他臨時交辦事項。
(6)上開工作職務得調任。
2.工作環境:
(1)辦公室樓層:樓層2樓，需跨樓層移動。
(2)無障礙設施:無障礙坡道、無障礙廁所、電梯、緊急服務鈴、專用停車位。
(3)輔助器具:無。
(4)自費膳宿:員工餐廳、宿舍(需抽籤或排隊)。
(5)交通:公車站。說明:機關距離貨運站公車站，步行約3分鐘。交流道。說明:機關距離2號國道機場端交流道，約5分鐘車程。
</t>
    <phoneticPr fontId="24" type="noConversion"/>
  </si>
  <si>
    <t xml:space="preserve">1.工作內容:
(1)文書處理及公文繕打。
(2)進出口報單建檔等相關事宜。
(3)辦理關務綜合性業務。
(4)與商民或其他機關或單位接洽。
(5)其他臨時交辦事項。
(6)上開工作職務得調任。
2.工作環境:
(1)辦公室樓層:樓層1樓，需跨樓層移動。
(2)無障礙設施:無障礙坡道、無障礙廁所、電梯、緊急服務鈴、專用停車位。
(3)輔助器具:無。
(4)自費膳宿:員工餐廳、宿舍(需抽籤或排隊)。
(5)交通:公車站。說明:機關距離貨運站公車站，步行約3分鐘。交流道。說明:機關距離2號國道機場端交流道，約5分鐘車程。
</t>
    <phoneticPr fontId="24" type="noConversion"/>
  </si>
  <si>
    <t xml:space="preserve">1.工作內容:
(1)負責新收案件資料之輸入、前科及保證金資料查詢、通訊監察案件之登錄、繕打傳票及通知書、檢察事務官室案件之分案及查詢。
(2)其他交辦事務，將依錄取人員特質及內部職缺調整情形，適性分派工作。
(3)需配合輪值17時30分至23時30分，偶爾配合業務可能逾凌晨00時。
2.工作環境:
(1)辦公室樓層:樓層5樓，需跨樓層移動。
(2)無障礙設施:無障礙坡道、無障礙廁所、電梯、緊急服務鈴、導盲磚、專用停車位。
(3)輔助器具:無。
(4)自費膳宿:員工餐廳、宿舍(需抽籤或排隊)。
(5)交通:公車站。說明:機關距離臺灣新北地方法院(金城、青雲)公車站，步行約3分鐘。捷運站。說明:機關距離海山捷運站，步行約20分鐘。
</t>
    <phoneticPr fontId="24" type="noConversion"/>
  </si>
  <si>
    <t xml:space="preserve">1.工作內容:
(1)協辦刑事案件之進行及一般業務之檢查，刑事案件分案及資料輸入、公告、查詢、傳票繕打業務，需使用電腦及繕打文書。
(2)檢察書類、司法法令之蒐集、編輯、摘錄，卷宗之編號、建檔及保管運用等事務，需搬運卷宗。
(3)協辦刑事案件贓證物品之保管及處理事項，需搬運物品及出差。
(4)刑事被告保證金之收受、保管及發還、證人旅費之發放。
(5)員工薪資發放、加班費及交通費發放、票據及有價證券收支與保管、各類所得稅務之繳納等出納事項，需親自前往郵局、銀行辦理相關事務。
(6)辦理財產清點、登記、保管及管理、物品採購及各項業務招標事宜，需搬運物品及親自前往驗收及開標作業相關事宜。
(7)本機關將依錄取人員特質及內部職缺調整情形，適性分派工作。
2.工作環境:
(1)辦公室樓層:樓層4樓，需跨樓層移動。
(2)無障礙設施:無障礙坡道、無障礙廁所、電梯、緊急服務鈴。
(3)輔助器具:無。
(4)自費膳宿:宿舍(需抽籤或排隊)。
(5)交通:公車站。說明:機關距離新地方法院公車站，步行約3分鐘。交流道。說明:機關距離2號國道南桃園交流道，約5分鐘車程。
(6)備註:有關輔助器具如放大螢幕、點字鍵盤等其他需求，可透過職務再設計申請。
</t>
    <phoneticPr fontId="24" type="noConversion"/>
  </si>
  <si>
    <t xml:space="preserve">1.工作內容:
(1)協助辦理文書、電腦資料輸入。
(2)繕寫、整卷等相關業務。
(3)協助科室處理例行的行政工作。
(4)其他臨時交辦事務。
2.工作環境:
(1)辦公室樓層:樓層2樓，需跨樓層移動。
(2)無障礙設施:無障礙坡道、無障礙廁所、緊急服務鈴、導盲磚、專用停車位。替代方案:如有輔助器具需求，將協助申請職務再設計。
(3)輔助器具:無。
(4)自費膳宿:宿舍(需抽籤或排隊)。
(5)交通:公車站。說明:機關距離彰化客運6912線站牌步行約1分鐘。火車站。說明:距離員林火車站步行約10分鐘。
</t>
    <phoneticPr fontId="24" type="noConversion"/>
  </si>
  <si>
    <t xml:space="preserve">1.工作內容:
(1)協辦刑事案件之進行及一 般業務之檢查。
(2)檢察書類、司法法令之蒐集、編 輯、摘錄。
(3)卷宗之編號、建檔及保管運用等事務；另因搬卷或文件需走動，備有推車可使用。
(4)辦理會議紀錄、財產管理、收發文、出 納、文書等業務。
(5)其他行政事務。
2.工作環境:
(1)辦公室樓層:樓層10樓，需跨樓層移動。
(2)無障礙設施:無障礙坡道、無障礙廁所、電梯、緊急服務鈴、專用停車位。
(3)輔助器具:無。
(4)自費膳宿:宿舍(需抽籤或排隊)。
(5)交通:公車站。說明:機關臨近地方法院公車站，步行約1分鐘路程。
(6)備註:有關輔助器具如放大螢幕、點字鍵盤等其他需求，可透過職務再設計申請。
</t>
    <phoneticPr fontId="24" type="noConversion"/>
  </si>
  <si>
    <t xml:space="preserve">1.工作內容:
(1)實價登錄業務或登記案件登錄，需使用電腦及繕打文書。
(2)彙整機關服務績效，需具電腦文書及簡報製作等操作能力。
(3)辦理公文。
(4)其他臨時交辦事項。
2.工作環境:
(1)辦公室樓層:樓層3樓，需跨樓層移動。
(2)無障礙設施:無障礙坡道、無障礙廁所、電梯、緊急服務鈴。
(3)輔助器具:無。
(4)自費膳宿:無。
(5)交通:公車站。說明:機關距離捷運萬隆站公車站，步行約10分鐘。捷運站。說明:機關距離萬隆捷運站，步行約10分鐘。
</t>
    <phoneticPr fontId="24" type="noConversion"/>
  </si>
  <si>
    <t xml:space="preserve">1.工作內容:
(1)辦理地政案件登簿、校對、列狀、結案、公文處理、檔案整理上架等作業，需電腦操作、打字及傳送案件。
(2)輪辦教育訓練、課務會議等。
(3)配合排班輪值（含8:00-9:00、12:00-13:30、17:30-19:00等時段）、走動式服務（約1小時，提供民眾引導服務）。
(4)其他臨時交辦業務。
2.工作環境:
(1)辦公室樓層:樓層5樓，需跨樓層移動。
(2)無障礙設施:無障礙坡道、無障礙廁所、電梯、緊急服務鈴、專用停車位。
(3)輔助器具:有。說明:輪椅。
(4)自費膳宿:無。
(5)交通:公車站。說明:機關距離介壽公園站，步行約1分鐘；距離民族區運路口站，步行約5分鐘；距離板橋公車站，步行約15分鐘。捷運站。說明:機關距離府中捷運站，步行約10分鐘；距離板橋捷運站，步行約15分鐘。火車站。說明:機關距離板橋火車站，步行約15分鐘。高鐵站。說明:機關距離板橋高鐵站，步行約15分鐘。
</t>
    <phoneticPr fontId="24" type="noConversion"/>
  </si>
  <si>
    <t>1.工作內容:
(1)物資儲備及發放業務(含口罩轉發)。
(2)弱勢民冊提供、死亡公告、慈善團體窗口。
(3)獨老餐會、遊民業務。
(4)其他臨時交辦事項。
2.工作環境:
(1)辦公室樓層:樓層1樓。
(2)無障礙設施:無障礙坡道、無障礙廁所、緊急服務鈴、專用停車位。
(3)輔助器具:無。
(4)自費膳宿:無。
(5)交通:公車站。說明:51號公車(太平國小站)，步行約5分鐘。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</si>
</sst>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#,##0;[Red]#,##0"/>
  </numFmts>
  <fonts count="25">
    <font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Times New Roman"/>
      <family val="1"/>
    </font>
    <font>
      <sz val="12"/>
      <color indexed="1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theme="3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3"/>
      <color theme="3"/>
      <name val="新細明體"/>
      <family val="1"/>
      <charset val="136"/>
    </font>
    <font>
      <b/>
      <sz val="11"/>
      <color theme="3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8" fillId="32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19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88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88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20" applyNumberFormat="1" applyFont="1" applyBorder="1" applyAlignment="1">
      <alignment horizontal="center" vertical="center" wrapText="1"/>
    </xf>
    <xf numFmtId="0" fontId="4" fillId="0" borderId="1" xfId="2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8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2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Book1" xfId="19"/>
    <cellStyle name="一般_Sheet1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tabSelected="1" topLeftCell="A25" zoomScaleNormal="100" workbookViewId="0">
      <selection activeCell="N27" sqref="N27"/>
    </sheetView>
  </sheetViews>
  <sheetFormatPr defaultColWidth="9" defaultRowHeight="17"/>
  <cols>
    <col min="1" max="1" width="4.6640625" style="5" customWidth="1"/>
    <col min="2" max="3" width="5.109375" style="5" customWidth="1"/>
    <col min="4" max="4" width="6.88671875" style="5" customWidth="1"/>
    <col min="5" max="5" width="6.33203125" style="5" customWidth="1"/>
    <col min="6" max="6" width="7.6640625" style="5" customWidth="1"/>
    <col min="7" max="7" width="8.33203125" style="5" customWidth="1"/>
    <col min="8" max="8" width="6.109375" style="5" customWidth="1"/>
    <col min="9" max="12" width="5.6640625" style="9" customWidth="1"/>
    <col min="13" max="13" width="4.6640625" style="9" customWidth="1"/>
    <col min="14" max="14" width="37.6640625" style="10" customWidth="1"/>
    <col min="15" max="16" width="7.6640625" style="10" customWidth="1"/>
    <col min="17" max="17" width="6.109375" style="10" customWidth="1"/>
    <col min="18" max="18" width="7.6640625" style="10" customWidth="1"/>
  </cols>
  <sheetData>
    <row r="1" spans="1:18" s="11" customFormat="1" ht="30.1" customHeight="1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33"/>
    </row>
    <row r="2" spans="1:18" s="2" customFormat="1" ht="20.25" customHeight="1">
      <c r="A2" s="17" t="s">
        <v>0</v>
      </c>
      <c r="B2" s="22" t="s">
        <v>1</v>
      </c>
      <c r="C2" s="23"/>
      <c r="D2" s="19" t="s">
        <v>5</v>
      </c>
      <c r="E2" s="19" t="s">
        <v>6</v>
      </c>
      <c r="F2" s="17" t="s">
        <v>7</v>
      </c>
      <c r="G2" s="17" t="s">
        <v>8</v>
      </c>
      <c r="H2" s="19" t="s">
        <v>14</v>
      </c>
      <c r="I2" s="28" t="s">
        <v>4</v>
      </c>
      <c r="J2" s="29"/>
      <c r="K2" s="29"/>
      <c r="L2" s="29"/>
      <c r="M2" s="30"/>
      <c r="N2" s="24" t="s">
        <v>13</v>
      </c>
      <c r="O2" s="26" t="s">
        <v>10</v>
      </c>
      <c r="P2" s="26" t="s">
        <v>15</v>
      </c>
      <c r="Q2" s="26" t="s">
        <v>11</v>
      </c>
      <c r="R2" s="26" t="s">
        <v>12</v>
      </c>
    </row>
    <row r="3" spans="1:18" s="3" customFormat="1" ht="57.1">
      <c r="A3" s="18"/>
      <c r="B3" s="4" t="s">
        <v>2</v>
      </c>
      <c r="C3" s="6" t="s">
        <v>9</v>
      </c>
      <c r="D3" s="20"/>
      <c r="E3" s="20"/>
      <c r="F3" s="21"/>
      <c r="G3" s="21"/>
      <c r="H3" s="20"/>
      <c r="I3" s="7" t="s">
        <v>17</v>
      </c>
      <c r="J3" s="7" t="s">
        <v>18</v>
      </c>
      <c r="K3" s="7" t="s">
        <v>19</v>
      </c>
      <c r="L3" s="7" t="s">
        <v>20</v>
      </c>
      <c r="M3" s="8" t="s">
        <v>3</v>
      </c>
      <c r="N3" s="25"/>
      <c r="O3" s="27"/>
      <c r="P3" s="27"/>
      <c r="Q3" s="27"/>
      <c r="R3" s="27"/>
    </row>
    <row r="4" spans="1:18" s="1" customFormat="1" ht="256.75">
      <c r="A4" s="6" t="s">
        <v>21</v>
      </c>
      <c r="B4" s="6" t="s">
        <v>22</v>
      </c>
      <c r="C4" s="6" t="s">
        <v>23</v>
      </c>
      <c r="D4" s="6" t="s">
        <v>28</v>
      </c>
      <c r="E4" s="6" t="s">
        <v>29</v>
      </c>
      <c r="F4" s="6" t="s">
        <v>24</v>
      </c>
      <c r="G4" s="6" t="s">
        <v>25</v>
      </c>
      <c r="H4" s="6" t="s">
        <v>26</v>
      </c>
      <c r="I4" s="12">
        <v>1</v>
      </c>
      <c r="J4" s="12">
        <v>0</v>
      </c>
      <c r="K4" s="12">
        <v>0</v>
      </c>
      <c r="L4" s="12">
        <v>0</v>
      </c>
      <c r="M4" s="12">
        <f t="shared" ref="M4:M36" si="0">SUM(I4:L4)</f>
        <v>1</v>
      </c>
      <c r="N4" s="13" t="s">
        <v>171</v>
      </c>
      <c r="O4" s="13" t="s">
        <v>30</v>
      </c>
      <c r="P4" s="13" t="s">
        <v>31</v>
      </c>
      <c r="Q4" s="13" t="s">
        <v>32</v>
      </c>
      <c r="R4" s="13" t="s">
        <v>27</v>
      </c>
    </row>
    <row r="5" spans="1:18" s="1" customFormat="1" ht="271.05">
      <c r="A5" s="6" t="s">
        <v>21</v>
      </c>
      <c r="B5" s="6" t="s">
        <v>22</v>
      </c>
      <c r="C5" s="6" t="s">
        <v>23</v>
      </c>
      <c r="D5" s="6" t="s">
        <v>28</v>
      </c>
      <c r="E5" s="6" t="s">
        <v>29</v>
      </c>
      <c r="F5" s="6" t="s">
        <v>33</v>
      </c>
      <c r="G5" s="6" t="s">
        <v>34</v>
      </c>
      <c r="H5" s="6" t="s">
        <v>35</v>
      </c>
      <c r="I5" s="12">
        <v>1</v>
      </c>
      <c r="J5" s="12">
        <v>0</v>
      </c>
      <c r="K5" s="12">
        <v>0</v>
      </c>
      <c r="L5" s="12">
        <v>0</v>
      </c>
      <c r="M5" s="12">
        <f t="shared" si="0"/>
        <v>1</v>
      </c>
      <c r="N5" s="13" t="s">
        <v>172</v>
      </c>
      <c r="O5" s="13" t="s">
        <v>37</v>
      </c>
      <c r="P5" s="13" t="s">
        <v>38</v>
      </c>
      <c r="Q5" s="13" t="s">
        <v>39</v>
      </c>
      <c r="R5" s="13" t="s">
        <v>36</v>
      </c>
    </row>
    <row r="6" spans="1:18" s="1" customFormat="1" ht="242.5">
      <c r="A6" s="6" t="s">
        <v>21</v>
      </c>
      <c r="B6" s="6" t="s">
        <v>22</v>
      </c>
      <c r="C6" s="6" t="s">
        <v>23</v>
      </c>
      <c r="D6" s="6" t="s">
        <v>28</v>
      </c>
      <c r="E6" s="6" t="s">
        <v>29</v>
      </c>
      <c r="F6" s="6" t="s">
        <v>40</v>
      </c>
      <c r="G6" s="6" t="s">
        <v>41</v>
      </c>
      <c r="H6" s="6" t="s">
        <v>42</v>
      </c>
      <c r="I6" s="12">
        <v>1</v>
      </c>
      <c r="J6" s="12">
        <v>0</v>
      </c>
      <c r="K6" s="12">
        <v>0</v>
      </c>
      <c r="L6" s="12">
        <v>0</v>
      </c>
      <c r="M6" s="12">
        <f t="shared" si="0"/>
        <v>1</v>
      </c>
      <c r="N6" s="13" t="s">
        <v>173</v>
      </c>
      <c r="O6" s="13" t="s">
        <v>44</v>
      </c>
      <c r="P6" s="13" t="s">
        <v>45</v>
      </c>
      <c r="Q6" s="13" t="s">
        <v>46</v>
      </c>
      <c r="R6" s="13" t="s">
        <v>43</v>
      </c>
    </row>
    <row r="7" spans="1:18" s="1" customFormat="1" ht="256.75">
      <c r="A7" s="6" t="s">
        <v>21</v>
      </c>
      <c r="B7" s="6" t="s">
        <v>22</v>
      </c>
      <c r="C7" s="6" t="s">
        <v>23</v>
      </c>
      <c r="D7" s="6" t="s">
        <v>28</v>
      </c>
      <c r="E7" s="6" t="s">
        <v>29</v>
      </c>
      <c r="F7" s="6" t="s">
        <v>47</v>
      </c>
      <c r="G7" s="6" t="s">
        <v>48</v>
      </c>
      <c r="H7" s="6" t="s">
        <v>42</v>
      </c>
      <c r="I7" s="12">
        <v>1</v>
      </c>
      <c r="J7" s="12">
        <v>0</v>
      </c>
      <c r="K7" s="12">
        <v>0</v>
      </c>
      <c r="L7" s="12">
        <v>0</v>
      </c>
      <c r="M7" s="12">
        <f t="shared" si="0"/>
        <v>1</v>
      </c>
      <c r="N7" s="13" t="s">
        <v>174</v>
      </c>
      <c r="O7" s="13" t="s">
        <v>50</v>
      </c>
      <c r="P7" s="13" t="s">
        <v>51</v>
      </c>
      <c r="Q7" s="13" t="s">
        <v>52</v>
      </c>
      <c r="R7" s="13" t="s">
        <v>49</v>
      </c>
    </row>
    <row r="8" spans="1:18" s="1" customFormat="1" ht="271.05">
      <c r="A8" s="6" t="s">
        <v>21</v>
      </c>
      <c r="B8" s="6" t="s">
        <v>22</v>
      </c>
      <c r="C8" s="6" t="s">
        <v>23</v>
      </c>
      <c r="D8" s="6" t="s">
        <v>28</v>
      </c>
      <c r="E8" s="6" t="s">
        <v>29</v>
      </c>
      <c r="F8" s="6" t="s">
        <v>53</v>
      </c>
      <c r="G8" s="6" t="s">
        <v>54</v>
      </c>
      <c r="H8" s="6" t="s">
        <v>55</v>
      </c>
      <c r="I8" s="12">
        <v>1</v>
      </c>
      <c r="J8" s="12">
        <v>0</v>
      </c>
      <c r="K8" s="12">
        <v>0</v>
      </c>
      <c r="L8" s="12">
        <v>0</v>
      </c>
      <c r="M8" s="12">
        <f t="shared" si="0"/>
        <v>1</v>
      </c>
      <c r="N8" s="13" t="s">
        <v>175</v>
      </c>
      <c r="O8" s="13" t="s">
        <v>57</v>
      </c>
      <c r="P8" s="13" t="s">
        <v>58</v>
      </c>
      <c r="Q8" s="13" t="s">
        <v>59</v>
      </c>
      <c r="R8" s="13" t="s">
        <v>56</v>
      </c>
    </row>
    <row r="9" spans="1:18" s="1" customFormat="1" ht="313.85000000000002">
      <c r="A9" s="6" t="s">
        <v>21</v>
      </c>
      <c r="B9" s="6" t="s">
        <v>22</v>
      </c>
      <c r="C9" s="6" t="s">
        <v>23</v>
      </c>
      <c r="D9" s="6" t="s">
        <v>28</v>
      </c>
      <c r="E9" s="6" t="s">
        <v>29</v>
      </c>
      <c r="F9" s="6" t="s">
        <v>60</v>
      </c>
      <c r="G9" s="6" t="s">
        <v>61</v>
      </c>
      <c r="H9" s="6" t="s">
        <v>62</v>
      </c>
      <c r="I9" s="12">
        <v>1</v>
      </c>
      <c r="J9" s="12">
        <v>0</v>
      </c>
      <c r="K9" s="12">
        <v>0</v>
      </c>
      <c r="L9" s="12">
        <v>0</v>
      </c>
      <c r="M9" s="12">
        <f t="shared" si="0"/>
        <v>1</v>
      </c>
      <c r="N9" s="13" t="s">
        <v>176</v>
      </c>
      <c r="O9" s="13" t="s">
        <v>64</v>
      </c>
      <c r="P9" s="13" t="s">
        <v>65</v>
      </c>
      <c r="Q9" s="13" t="s">
        <v>66</v>
      </c>
      <c r="R9" s="13" t="s">
        <v>63</v>
      </c>
    </row>
    <row r="10" spans="1:18" s="1" customFormat="1" ht="228.25">
      <c r="A10" s="6" t="s">
        <v>21</v>
      </c>
      <c r="B10" s="6" t="s">
        <v>22</v>
      </c>
      <c r="C10" s="6" t="s">
        <v>23</v>
      </c>
      <c r="D10" s="6" t="s">
        <v>28</v>
      </c>
      <c r="E10" s="6" t="s">
        <v>29</v>
      </c>
      <c r="F10" s="6" t="s">
        <v>67</v>
      </c>
      <c r="G10" s="6" t="s">
        <v>68</v>
      </c>
      <c r="H10" s="6" t="s">
        <v>69</v>
      </c>
      <c r="I10" s="12">
        <v>0</v>
      </c>
      <c r="J10" s="12">
        <v>1</v>
      </c>
      <c r="K10" s="12">
        <v>0</v>
      </c>
      <c r="L10" s="12">
        <v>0</v>
      </c>
      <c r="M10" s="12">
        <f t="shared" si="0"/>
        <v>1</v>
      </c>
      <c r="N10" s="13" t="s">
        <v>177</v>
      </c>
      <c r="O10" s="13" t="s">
        <v>71</v>
      </c>
      <c r="P10" s="13" t="s">
        <v>72</v>
      </c>
      <c r="Q10" s="13" t="s">
        <v>73</v>
      </c>
      <c r="R10" s="13" t="s">
        <v>70</v>
      </c>
    </row>
    <row r="11" spans="1:18" s="1" customFormat="1" ht="242.5">
      <c r="A11" s="6" t="s">
        <v>21</v>
      </c>
      <c r="B11" s="6" t="s">
        <v>22</v>
      </c>
      <c r="C11" s="6" t="s">
        <v>23</v>
      </c>
      <c r="D11" s="6" t="s">
        <v>28</v>
      </c>
      <c r="E11" s="6" t="s">
        <v>29</v>
      </c>
      <c r="F11" s="6" t="s">
        <v>74</v>
      </c>
      <c r="G11" s="6" t="s">
        <v>75</v>
      </c>
      <c r="H11" s="6" t="s">
        <v>26</v>
      </c>
      <c r="I11" s="12">
        <v>1</v>
      </c>
      <c r="J11" s="12">
        <v>0</v>
      </c>
      <c r="K11" s="12">
        <v>0</v>
      </c>
      <c r="L11" s="12">
        <v>0</v>
      </c>
      <c r="M11" s="12">
        <f t="shared" si="0"/>
        <v>1</v>
      </c>
      <c r="N11" s="13" t="s">
        <v>178</v>
      </c>
      <c r="O11" s="13" t="s">
        <v>77</v>
      </c>
      <c r="P11" s="13" t="s">
        <v>78</v>
      </c>
      <c r="Q11" s="13" t="s">
        <v>79</v>
      </c>
      <c r="R11" s="13" t="s">
        <v>76</v>
      </c>
    </row>
    <row r="12" spans="1:18" s="1" customFormat="1" ht="256.75">
      <c r="A12" s="6" t="s">
        <v>21</v>
      </c>
      <c r="B12" s="6" t="s">
        <v>22</v>
      </c>
      <c r="C12" s="6" t="s">
        <v>23</v>
      </c>
      <c r="D12" s="6" t="s">
        <v>28</v>
      </c>
      <c r="E12" s="6" t="s">
        <v>29</v>
      </c>
      <c r="F12" s="6" t="s">
        <v>80</v>
      </c>
      <c r="G12" s="6" t="s">
        <v>81</v>
      </c>
      <c r="H12" s="6" t="s">
        <v>82</v>
      </c>
      <c r="I12" s="12">
        <v>1</v>
      </c>
      <c r="J12" s="12">
        <v>0</v>
      </c>
      <c r="K12" s="12">
        <v>0</v>
      </c>
      <c r="L12" s="12">
        <v>0</v>
      </c>
      <c r="M12" s="12">
        <f t="shared" si="0"/>
        <v>1</v>
      </c>
      <c r="N12" s="13" t="s">
        <v>179</v>
      </c>
      <c r="O12" s="13" t="s">
        <v>84</v>
      </c>
      <c r="P12" s="13" t="s">
        <v>85</v>
      </c>
      <c r="Q12" s="13" t="s">
        <v>86</v>
      </c>
      <c r="R12" s="13" t="s">
        <v>83</v>
      </c>
    </row>
    <row r="13" spans="1:18" s="1" customFormat="1">
      <c r="A13" s="14" t="s">
        <v>3</v>
      </c>
      <c r="B13" s="14"/>
      <c r="C13" s="14"/>
      <c r="D13" s="14"/>
      <c r="E13" s="14"/>
      <c r="F13" s="14"/>
      <c r="G13" s="14"/>
      <c r="H13" s="14"/>
      <c r="I13" s="15">
        <f>SUM(I4:I12)</f>
        <v>8</v>
      </c>
      <c r="J13" s="15">
        <f>SUM(J4:J12)</f>
        <v>1</v>
      </c>
      <c r="K13" s="15">
        <f>SUM(K4:K12)</f>
        <v>0</v>
      </c>
      <c r="L13" s="15">
        <f>SUM(L4:L12)</f>
        <v>0</v>
      </c>
      <c r="M13" s="15">
        <f t="shared" si="0"/>
        <v>9</v>
      </c>
      <c r="N13" s="16"/>
      <c r="O13" s="16"/>
      <c r="P13" s="16"/>
      <c r="Q13" s="16"/>
      <c r="R13" s="16"/>
    </row>
    <row r="14" spans="1:18" s="1" customFormat="1" ht="370.9">
      <c r="A14" s="6" t="s">
        <v>21</v>
      </c>
      <c r="B14" s="6" t="s">
        <v>22</v>
      </c>
      <c r="C14" s="6" t="s">
        <v>87</v>
      </c>
      <c r="D14" s="6" t="s">
        <v>28</v>
      </c>
      <c r="E14" s="6" t="s">
        <v>29</v>
      </c>
      <c r="F14" s="6" t="s">
        <v>88</v>
      </c>
      <c r="G14" s="6" t="s">
        <v>89</v>
      </c>
      <c r="H14" s="6" t="s">
        <v>55</v>
      </c>
      <c r="I14" s="12">
        <v>1</v>
      </c>
      <c r="J14" s="12">
        <v>0</v>
      </c>
      <c r="K14" s="12">
        <v>0</v>
      </c>
      <c r="L14" s="12">
        <v>0</v>
      </c>
      <c r="M14" s="12">
        <f t="shared" si="0"/>
        <v>1</v>
      </c>
      <c r="N14" s="13" t="s">
        <v>180</v>
      </c>
      <c r="O14" s="13" t="s">
        <v>91</v>
      </c>
      <c r="P14" s="13" t="s">
        <v>92</v>
      </c>
      <c r="Q14" s="13" t="s">
        <v>93</v>
      </c>
      <c r="R14" s="13" t="s">
        <v>90</v>
      </c>
    </row>
    <row r="15" spans="1:18" s="1" customFormat="1" ht="399.4">
      <c r="A15" s="6" t="s">
        <v>21</v>
      </c>
      <c r="B15" s="6" t="s">
        <v>22</v>
      </c>
      <c r="C15" s="6" t="s">
        <v>87</v>
      </c>
      <c r="D15" s="6" t="s">
        <v>28</v>
      </c>
      <c r="E15" s="6" t="s">
        <v>29</v>
      </c>
      <c r="F15" s="6" t="s">
        <v>94</v>
      </c>
      <c r="G15" s="6" t="s">
        <v>95</v>
      </c>
      <c r="H15" s="6" t="s">
        <v>62</v>
      </c>
      <c r="I15" s="12">
        <v>1</v>
      </c>
      <c r="J15" s="12">
        <v>0</v>
      </c>
      <c r="K15" s="12">
        <v>0</v>
      </c>
      <c r="L15" s="12">
        <v>0</v>
      </c>
      <c r="M15" s="12">
        <f t="shared" si="0"/>
        <v>1</v>
      </c>
      <c r="N15" s="13" t="s">
        <v>181</v>
      </c>
      <c r="O15" s="13" t="s">
        <v>97</v>
      </c>
      <c r="P15" s="13" t="s">
        <v>98</v>
      </c>
      <c r="Q15" s="13" t="s">
        <v>99</v>
      </c>
      <c r="R15" s="13" t="s">
        <v>96</v>
      </c>
    </row>
    <row r="16" spans="1:18" s="1" customFormat="1">
      <c r="A16" s="14" t="s">
        <v>3</v>
      </c>
      <c r="B16" s="14"/>
      <c r="C16" s="14"/>
      <c r="D16" s="14"/>
      <c r="E16" s="14"/>
      <c r="F16" s="14"/>
      <c r="G16" s="14"/>
      <c r="H16" s="14"/>
      <c r="I16" s="15">
        <f>SUM(I14:I15)</f>
        <v>2</v>
      </c>
      <c r="J16" s="15">
        <f>SUM(J14:J15)</f>
        <v>0</v>
      </c>
      <c r="K16" s="15">
        <f>SUM(K14:K15)</f>
        <v>0</v>
      </c>
      <c r="L16" s="15">
        <f>SUM(L14:L15)</f>
        <v>0</v>
      </c>
      <c r="M16" s="15">
        <f t="shared" si="0"/>
        <v>2</v>
      </c>
      <c r="N16" s="16"/>
      <c r="O16" s="16"/>
      <c r="P16" s="16"/>
      <c r="Q16" s="16"/>
      <c r="R16" s="16"/>
    </row>
    <row r="17" spans="1:18" s="1" customFormat="1" ht="228.25">
      <c r="A17" s="6" t="s">
        <v>21</v>
      </c>
      <c r="B17" s="6" t="s">
        <v>22</v>
      </c>
      <c r="C17" s="6" t="s">
        <v>100</v>
      </c>
      <c r="D17" s="6" t="s">
        <v>28</v>
      </c>
      <c r="E17" s="6" t="s">
        <v>29</v>
      </c>
      <c r="F17" s="6" t="s">
        <v>94</v>
      </c>
      <c r="G17" s="6" t="s">
        <v>101</v>
      </c>
      <c r="H17" s="6" t="s">
        <v>42</v>
      </c>
      <c r="I17" s="12">
        <v>1</v>
      </c>
      <c r="J17" s="12">
        <v>0</v>
      </c>
      <c r="K17" s="12">
        <v>0</v>
      </c>
      <c r="L17" s="12">
        <v>0</v>
      </c>
      <c r="M17" s="12">
        <f t="shared" si="0"/>
        <v>1</v>
      </c>
      <c r="N17" s="13" t="s">
        <v>182</v>
      </c>
      <c r="O17" s="13" t="s">
        <v>103</v>
      </c>
      <c r="P17" s="13" t="s">
        <v>104</v>
      </c>
      <c r="Q17" s="13" t="s">
        <v>105</v>
      </c>
      <c r="R17" s="13" t="s">
        <v>102</v>
      </c>
    </row>
    <row r="18" spans="1:18" s="1" customFormat="1" ht="271.05">
      <c r="A18" s="6" t="s">
        <v>21</v>
      </c>
      <c r="B18" s="6" t="s">
        <v>22</v>
      </c>
      <c r="C18" s="6" t="s">
        <v>100</v>
      </c>
      <c r="D18" s="6" t="s">
        <v>28</v>
      </c>
      <c r="E18" s="6" t="s">
        <v>29</v>
      </c>
      <c r="F18" s="6" t="s">
        <v>106</v>
      </c>
      <c r="G18" s="6" t="s">
        <v>107</v>
      </c>
      <c r="H18" s="6" t="s">
        <v>62</v>
      </c>
      <c r="I18" s="12">
        <v>1</v>
      </c>
      <c r="J18" s="12">
        <v>0</v>
      </c>
      <c r="K18" s="12">
        <v>0</v>
      </c>
      <c r="L18" s="12">
        <v>0</v>
      </c>
      <c r="M18" s="12">
        <f t="shared" si="0"/>
        <v>1</v>
      </c>
      <c r="N18" s="13" t="s">
        <v>183</v>
      </c>
      <c r="O18" s="13" t="s">
        <v>109</v>
      </c>
      <c r="P18" s="13" t="s">
        <v>110</v>
      </c>
      <c r="Q18" s="13" t="s">
        <v>111</v>
      </c>
      <c r="R18" s="13" t="s">
        <v>108</v>
      </c>
    </row>
    <row r="19" spans="1:18" s="1" customFormat="1">
      <c r="A19" s="14" t="s">
        <v>3</v>
      </c>
      <c r="B19" s="14"/>
      <c r="C19" s="14"/>
      <c r="D19" s="14"/>
      <c r="E19" s="14"/>
      <c r="F19" s="14"/>
      <c r="G19" s="14"/>
      <c r="H19" s="14"/>
      <c r="I19" s="15">
        <f>SUM(I17:I18)</f>
        <v>2</v>
      </c>
      <c r="J19" s="15">
        <f>SUM(J17:J18)</f>
        <v>0</v>
      </c>
      <c r="K19" s="15">
        <f>SUM(K17:K18)</f>
        <v>0</v>
      </c>
      <c r="L19" s="15">
        <f>SUM(L17:L18)</f>
        <v>0</v>
      </c>
      <c r="M19" s="15">
        <f t="shared" si="0"/>
        <v>2</v>
      </c>
      <c r="N19" s="16"/>
      <c r="O19" s="16"/>
      <c r="P19" s="16"/>
      <c r="Q19" s="16"/>
      <c r="R19" s="16"/>
    </row>
    <row r="20" spans="1:18" s="1" customFormat="1" ht="256.75">
      <c r="A20" s="6" t="s">
        <v>21</v>
      </c>
      <c r="B20" s="6" t="s">
        <v>22</v>
      </c>
      <c r="C20" s="6" t="s">
        <v>112</v>
      </c>
      <c r="D20" s="6" t="s">
        <v>115</v>
      </c>
      <c r="E20" s="6" t="s">
        <v>116</v>
      </c>
      <c r="F20" s="6" t="s">
        <v>67</v>
      </c>
      <c r="G20" s="6" t="s">
        <v>113</v>
      </c>
      <c r="H20" s="6" t="s">
        <v>26</v>
      </c>
      <c r="I20" s="12">
        <v>0</v>
      </c>
      <c r="J20" s="12">
        <v>1</v>
      </c>
      <c r="K20" s="12">
        <v>0</v>
      </c>
      <c r="L20" s="12">
        <v>0</v>
      </c>
      <c r="M20" s="12">
        <f t="shared" si="0"/>
        <v>1</v>
      </c>
      <c r="N20" s="13" t="s">
        <v>184</v>
      </c>
      <c r="O20" s="13" t="s">
        <v>117</v>
      </c>
      <c r="P20" s="13" t="s">
        <v>118</v>
      </c>
      <c r="Q20" s="13" t="s">
        <v>119</v>
      </c>
      <c r="R20" s="13" t="s">
        <v>114</v>
      </c>
    </row>
    <row r="21" spans="1:18" s="1" customFormat="1" ht="256.75">
      <c r="A21" s="6" t="s">
        <v>21</v>
      </c>
      <c r="B21" s="6" t="s">
        <v>22</v>
      </c>
      <c r="C21" s="6" t="s">
        <v>112</v>
      </c>
      <c r="D21" s="6" t="s">
        <v>115</v>
      </c>
      <c r="E21" s="6" t="s">
        <v>116</v>
      </c>
      <c r="F21" s="6" t="s">
        <v>67</v>
      </c>
      <c r="G21" s="6" t="s">
        <v>113</v>
      </c>
      <c r="H21" s="6" t="s">
        <v>26</v>
      </c>
      <c r="I21" s="12">
        <v>0</v>
      </c>
      <c r="J21" s="12">
        <v>1</v>
      </c>
      <c r="K21" s="12">
        <v>0</v>
      </c>
      <c r="L21" s="12">
        <v>0</v>
      </c>
      <c r="M21" s="12">
        <f t="shared" si="0"/>
        <v>1</v>
      </c>
      <c r="N21" s="13" t="s">
        <v>185</v>
      </c>
      <c r="O21" s="13" t="s">
        <v>117</v>
      </c>
      <c r="P21" s="13" t="s">
        <v>118</v>
      </c>
      <c r="Q21" s="13" t="s">
        <v>119</v>
      </c>
      <c r="R21" s="13" t="s">
        <v>114</v>
      </c>
    </row>
    <row r="22" spans="1:18" s="1" customFormat="1" ht="256.75">
      <c r="A22" s="6" t="s">
        <v>21</v>
      </c>
      <c r="B22" s="6" t="s">
        <v>22</v>
      </c>
      <c r="C22" s="6" t="s">
        <v>112</v>
      </c>
      <c r="D22" s="6" t="s">
        <v>115</v>
      </c>
      <c r="E22" s="6" t="s">
        <v>116</v>
      </c>
      <c r="F22" s="6" t="s">
        <v>67</v>
      </c>
      <c r="G22" s="6" t="s">
        <v>113</v>
      </c>
      <c r="H22" s="6" t="s">
        <v>26</v>
      </c>
      <c r="I22" s="12">
        <v>0</v>
      </c>
      <c r="J22" s="12">
        <v>1</v>
      </c>
      <c r="K22" s="12">
        <v>0</v>
      </c>
      <c r="L22" s="12">
        <v>0</v>
      </c>
      <c r="M22" s="12">
        <f t="shared" si="0"/>
        <v>1</v>
      </c>
      <c r="N22" s="13" t="s">
        <v>186</v>
      </c>
      <c r="O22" s="13" t="s">
        <v>117</v>
      </c>
      <c r="P22" s="13" t="s">
        <v>118</v>
      </c>
      <c r="Q22" s="13" t="s">
        <v>119</v>
      </c>
      <c r="R22" s="13" t="s">
        <v>114</v>
      </c>
    </row>
    <row r="23" spans="1:18" s="1" customFormat="1" ht="256.75">
      <c r="A23" s="6" t="s">
        <v>21</v>
      </c>
      <c r="B23" s="6" t="s">
        <v>22</v>
      </c>
      <c r="C23" s="6" t="s">
        <v>112</v>
      </c>
      <c r="D23" s="6" t="s">
        <v>115</v>
      </c>
      <c r="E23" s="6" t="s">
        <v>116</v>
      </c>
      <c r="F23" s="6" t="s">
        <v>67</v>
      </c>
      <c r="G23" s="6" t="s">
        <v>113</v>
      </c>
      <c r="H23" s="6" t="s">
        <v>26</v>
      </c>
      <c r="I23" s="12">
        <v>0</v>
      </c>
      <c r="J23" s="12">
        <v>1</v>
      </c>
      <c r="K23" s="12">
        <v>0</v>
      </c>
      <c r="L23" s="12">
        <v>0</v>
      </c>
      <c r="M23" s="12">
        <f t="shared" si="0"/>
        <v>1</v>
      </c>
      <c r="N23" s="13" t="s">
        <v>187</v>
      </c>
      <c r="O23" s="13" t="s">
        <v>117</v>
      </c>
      <c r="P23" s="13" t="s">
        <v>118</v>
      </c>
      <c r="Q23" s="13" t="s">
        <v>119</v>
      </c>
      <c r="R23" s="13" t="s">
        <v>114</v>
      </c>
    </row>
    <row r="24" spans="1:18" s="1" customFormat="1" ht="256.75">
      <c r="A24" s="6" t="s">
        <v>21</v>
      </c>
      <c r="B24" s="6" t="s">
        <v>22</v>
      </c>
      <c r="C24" s="6" t="s">
        <v>112</v>
      </c>
      <c r="D24" s="6" t="s">
        <v>115</v>
      </c>
      <c r="E24" s="6" t="s">
        <v>116</v>
      </c>
      <c r="F24" s="6" t="s">
        <v>67</v>
      </c>
      <c r="G24" s="6" t="s">
        <v>113</v>
      </c>
      <c r="H24" s="6" t="s">
        <v>26</v>
      </c>
      <c r="I24" s="12">
        <v>0</v>
      </c>
      <c r="J24" s="12">
        <v>0</v>
      </c>
      <c r="K24" s="12">
        <v>1</v>
      </c>
      <c r="L24" s="12">
        <v>0</v>
      </c>
      <c r="M24" s="12">
        <f t="shared" si="0"/>
        <v>1</v>
      </c>
      <c r="N24" s="13" t="s">
        <v>188</v>
      </c>
      <c r="O24" s="13" t="s">
        <v>117</v>
      </c>
      <c r="P24" s="13" t="s">
        <v>118</v>
      </c>
      <c r="Q24" s="13" t="s">
        <v>119</v>
      </c>
      <c r="R24" s="13" t="s">
        <v>114</v>
      </c>
    </row>
    <row r="25" spans="1:18" s="1" customFormat="1">
      <c r="A25" s="14" t="s">
        <v>3</v>
      </c>
      <c r="B25" s="14"/>
      <c r="C25" s="14"/>
      <c r="D25" s="14"/>
      <c r="E25" s="14"/>
      <c r="F25" s="14"/>
      <c r="G25" s="14"/>
      <c r="H25" s="14"/>
      <c r="I25" s="15">
        <f>SUM(I20:I24)</f>
        <v>0</v>
      </c>
      <c r="J25" s="15">
        <f>SUM(J20:J24)</f>
        <v>4</v>
      </c>
      <c r="K25" s="15">
        <f>SUM(K20:K24)</f>
        <v>1</v>
      </c>
      <c r="L25" s="15">
        <f>SUM(L20:L24)</f>
        <v>0</v>
      </c>
      <c r="M25" s="15">
        <f t="shared" si="0"/>
        <v>5</v>
      </c>
      <c r="N25" s="16"/>
      <c r="O25" s="16"/>
      <c r="P25" s="16"/>
      <c r="Q25" s="16"/>
      <c r="R25" s="16"/>
    </row>
    <row r="26" spans="1:18" s="1" customFormat="1" ht="187.5" customHeight="1">
      <c r="A26" s="6" t="s">
        <v>21</v>
      </c>
      <c r="B26" s="6" t="s">
        <v>120</v>
      </c>
      <c r="C26" s="6" t="s">
        <v>121</v>
      </c>
      <c r="D26" s="6" t="s">
        <v>28</v>
      </c>
      <c r="E26" s="6" t="s">
        <v>29</v>
      </c>
      <c r="F26" s="6" t="s">
        <v>122</v>
      </c>
      <c r="G26" s="6" t="s">
        <v>123</v>
      </c>
      <c r="H26" s="6" t="s">
        <v>124</v>
      </c>
      <c r="I26" s="12">
        <v>1</v>
      </c>
      <c r="J26" s="12">
        <v>0</v>
      </c>
      <c r="K26" s="12">
        <v>0</v>
      </c>
      <c r="L26" s="12">
        <v>0</v>
      </c>
      <c r="M26" s="12">
        <f t="shared" si="0"/>
        <v>1</v>
      </c>
      <c r="N26" s="13" t="s">
        <v>195</v>
      </c>
      <c r="O26" s="13" t="s">
        <v>126</v>
      </c>
      <c r="P26" s="13" t="s">
        <v>127</v>
      </c>
      <c r="Q26" s="13" t="s">
        <v>128</v>
      </c>
      <c r="R26" s="13" t="s">
        <v>125</v>
      </c>
    </row>
    <row r="27" spans="1:18" s="1" customFormat="1">
      <c r="A27" s="14" t="s">
        <v>3</v>
      </c>
      <c r="B27" s="14"/>
      <c r="C27" s="14"/>
      <c r="D27" s="14"/>
      <c r="E27" s="14"/>
      <c r="F27" s="14"/>
      <c r="G27" s="14"/>
      <c r="H27" s="14"/>
      <c r="I27" s="15">
        <f>SUM(I26:I26)</f>
        <v>1</v>
      </c>
      <c r="J27" s="15">
        <f>SUM(J26:J26)</f>
        <v>0</v>
      </c>
      <c r="K27" s="15">
        <f>SUM(K26:K26)</f>
        <v>0</v>
      </c>
      <c r="L27" s="15">
        <f>SUM(L26:L26)</f>
        <v>0</v>
      </c>
      <c r="M27" s="15">
        <f t="shared" si="0"/>
        <v>1</v>
      </c>
      <c r="N27" s="16"/>
      <c r="O27" s="16"/>
      <c r="P27" s="16"/>
      <c r="Q27" s="16"/>
      <c r="R27" s="16"/>
    </row>
    <row r="28" spans="1:18" s="1" customFormat="1" ht="285.3">
      <c r="A28" s="6" t="s">
        <v>21</v>
      </c>
      <c r="B28" s="6" t="s">
        <v>129</v>
      </c>
      <c r="C28" s="6" t="s">
        <v>130</v>
      </c>
      <c r="D28" s="6" t="s">
        <v>28</v>
      </c>
      <c r="E28" s="6" t="s">
        <v>130</v>
      </c>
      <c r="F28" s="6" t="s">
        <v>131</v>
      </c>
      <c r="G28" s="6" t="s">
        <v>132</v>
      </c>
      <c r="H28" s="6" t="s">
        <v>42</v>
      </c>
      <c r="I28" s="12">
        <v>1</v>
      </c>
      <c r="J28" s="12">
        <v>0</v>
      </c>
      <c r="K28" s="12">
        <v>0</v>
      </c>
      <c r="L28" s="12">
        <v>0</v>
      </c>
      <c r="M28" s="12">
        <f t="shared" si="0"/>
        <v>1</v>
      </c>
      <c r="N28" s="13" t="s">
        <v>189</v>
      </c>
      <c r="O28" s="13" t="s">
        <v>134</v>
      </c>
      <c r="P28" s="13" t="s">
        <v>135</v>
      </c>
      <c r="Q28" s="13" t="s">
        <v>136</v>
      </c>
      <c r="R28" s="13" t="s">
        <v>133</v>
      </c>
    </row>
    <row r="29" spans="1:18" ht="409.6">
      <c r="A29" s="6" t="s">
        <v>21</v>
      </c>
      <c r="B29" s="6" t="s">
        <v>129</v>
      </c>
      <c r="C29" s="6" t="s">
        <v>130</v>
      </c>
      <c r="D29" s="6" t="s">
        <v>28</v>
      </c>
      <c r="E29" s="6" t="s">
        <v>130</v>
      </c>
      <c r="F29" s="6" t="s">
        <v>137</v>
      </c>
      <c r="G29" s="6" t="s">
        <v>138</v>
      </c>
      <c r="H29" s="6" t="s">
        <v>26</v>
      </c>
      <c r="I29" s="12">
        <v>1</v>
      </c>
      <c r="J29" s="12">
        <v>0</v>
      </c>
      <c r="K29" s="12">
        <v>0</v>
      </c>
      <c r="L29" s="12">
        <v>0</v>
      </c>
      <c r="M29" s="12">
        <f t="shared" si="0"/>
        <v>1</v>
      </c>
      <c r="N29" s="13" t="s">
        <v>190</v>
      </c>
      <c r="O29" s="13" t="s">
        <v>140</v>
      </c>
      <c r="P29" s="13" t="s">
        <v>141</v>
      </c>
      <c r="Q29" s="13" t="s">
        <v>142</v>
      </c>
      <c r="R29" s="13" t="s">
        <v>139</v>
      </c>
    </row>
    <row r="30" spans="1:18" ht="228.25">
      <c r="A30" s="6" t="s">
        <v>21</v>
      </c>
      <c r="B30" s="6" t="s">
        <v>129</v>
      </c>
      <c r="C30" s="6" t="s">
        <v>130</v>
      </c>
      <c r="D30" s="6" t="s">
        <v>28</v>
      </c>
      <c r="E30" s="6" t="s">
        <v>130</v>
      </c>
      <c r="F30" s="6" t="s">
        <v>143</v>
      </c>
      <c r="G30" s="6" t="s">
        <v>144</v>
      </c>
      <c r="H30" s="6" t="s">
        <v>145</v>
      </c>
      <c r="I30" s="12">
        <v>1</v>
      </c>
      <c r="J30" s="12">
        <v>0</v>
      </c>
      <c r="K30" s="12">
        <v>0</v>
      </c>
      <c r="L30" s="12">
        <v>0</v>
      </c>
      <c r="M30" s="12">
        <f t="shared" si="0"/>
        <v>1</v>
      </c>
      <c r="N30" s="13" t="s">
        <v>191</v>
      </c>
      <c r="O30" s="13" t="s">
        <v>147</v>
      </c>
      <c r="P30" s="13" t="s">
        <v>148</v>
      </c>
      <c r="Q30" s="13" t="s">
        <v>149</v>
      </c>
      <c r="R30" s="13" t="s">
        <v>146</v>
      </c>
    </row>
    <row r="31" spans="1:18" ht="285.3">
      <c r="A31" s="6" t="s">
        <v>21</v>
      </c>
      <c r="B31" s="6" t="s">
        <v>129</v>
      </c>
      <c r="C31" s="6" t="s">
        <v>130</v>
      </c>
      <c r="D31" s="6" t="s">
        <v>28</v>
      </c>
      <c r="E31" s="6" t="s">
        <v>130</v>
      </c>
      <c r="F31" s="6" t="s">
        <v>150</v>
      </c>
      <c r="G31" s="6" t="s">
        <v>151</v>
      </c>
      <c r="H31" s="6" t="s">
        <v>152</v>
      </c>
      <c r="I31" s="12">
        <v>1</v>
      </c>
      <c r="J31" s="12">
        <v>0</v>
      </c>
      <c r="K31" s="12">
        <v>0</v>
      </c>
      <c r="L31" s="12">
        <v>0</v>
      </c>
      <c r="M31" s="12">
        <f t="shared" si="0"/>
        <v>1</v>
      </c>
      <c r="N31" s="13" t="s">
        <v>192</v>
      </c>
      <c r="O31" s="13" t="s">
        <v>154</v>
      </c>
      <c r="P31" s="13" t="s">
        <v>155</v>
      </c>
      <c r="Q31" s="13" t="s">
        <v>156</v>
      </c>
      <c r="R31" s="13" t="s">
        <v>153</v>
      </c>
    </row>
    <row r="32" spans="1:18">
      <c r="A32" s="14" t="s">
        <v>3</v>
      </c>
      <c r="B32" s="14"/>
      <c r="C32" s="14"/>
      <c r="D32" s="14"/>
      <c r="E32" s="14"/>
      <c r="F32" s="14"/>
      <c r="G32" s="14"/>
      <c r="H32" s="14"/>
      <c r="I32" s="15">
        <f>SUM(I28:I31)</f>
        <v>4</v>
      </c>
      <c r="J32" s="15">
        <f>SUM(J28:J31)</f>
        <v>0</v>
      </c>
      <c r="K32" s="15">
        <f>SUM(K28:K31)</f>
        <v>0</v>
      </c>
      <c r="L32" s="15">
        <f>SUM(L28:L31)</f>
        <v>0</v>
      </c>
      <c r="M32" s="15">
        <f t="shared" si="0"/>
        <v>4</v>
      </c>
      <c r="N32" s="16"/>
      <c r="O32" s="16"/>
      <c r="P32" s="16"/>
      <c r="Q32" s="16"/>
      <c r="R32" s="16"/>
    </row>
    <row r="33" spans="1:18" ht="242.5">
      <c r="A33" s="6" t="s">
        <v>21</v>
      </c>
      <c r="B33" s="6" t="s">
        <v>157</v>
      </c>
      <c r="C33" s="6" t="s">
        <v>157</v>
      </c>
      <c r="D33" s="6" t="s">
        <v>28</v>
      </c>
      <c r="E33" s="6" t="s">
        <v>29</v>
      </c>
      <c r="F33" s="6" t="s">
        <v>158</v>
      </c>
      <c r="G33" s="6" t="s">
        <v>159</v>
      </c>
      <c r="H33" s="6" t="s">
        <v>82</v>
      </c>
      <c r="I33" s="12">
        <v>1</v>
      </c>
      <c r="J33" s="12">
        <v>0</v>
      </c>
      <c r="K33" s="12">
        <v>0</v>
      </c>
      <c r="L33" s="12">
        <v>0</v>
      </c>
      <c r="M33" s="12">
        <f t="shared" si="0"/>
        <v>1</v>
      </c>
      <c r="N33" s="13" t="s">
        <v>193</v>
      </c>
      <c r="O33" s="13" t="s">
        <v>161</v>
      </c>
      <c r="P33" s="13" t="s">
        <v>162</v>
      </c>
      <c r="Q33" s="13" t="s">
        <v>163</v>
      </c>
      <c r="R33" s="13" t="s">
        <v>160</v>
      </c>
    </row>
    <row r="34" spans="1:18" ht="342.35">
      <c r="A34" s="6" t="s">
        <v>21</v>
      </c>
      <c r="B34" s="6" t="s">
        <v>157</v>
      </c>
      <c r="C34" s="6" t="s">
        <v>157</v>
      </c>
      <c r="D34" s="6" t="s">
        <v>28</v>
      </c>
      <c r="E34" s="6" t="s">
        <v>29</v>
      </c>
      <c r="F34" s="6" t="s">
        <v>164</v>
      </c>
      <c r="G34" s="6" t="s">
        <v>165</v>
      </c>
      <c r="H34" s="6" t="s">
        <v>42</v>
      </c>
      <c r="I34" s="12">
        <v>1</v>
      </c>
      <c r="J34" s="12">
        <v>0</v>
      </c>
      <c r="K34" s="12">
        <v>0</v>
      </c>
      <c r="L34" s="12">
        <v>0</v>
      </c>
      <c r="M34" s="12">
        <f t="shared" si="0"/>
        <v>1</v>
      </c>
      <c r="N34" s="13" t="s">
        <v>194</v>
      </c>
      <c r="O34" s="13" t="s">
        <v>167</v>
      </c>
      <c r="P34" s="13" t="s">
        <v>168</v>
      </c>
      <c r="Q34" s="13" t="s">
        <v>169</v>
      </c>
      <c r="R34" s="13" t="s">
        <v>166</v>
      </c>
    </row>
    <row r="35" spans="1:18">
      <c r="A35" s="14" t="s">
        <v>3</v>
      </c>
      <c r="B35" s="14"/>
      <c r="C35" s="14"/>
      <c r="D35" s="14"/>
      <c r="E35" s="14"/>
      <c r="F35" s="14"/>
      <c r="G35" s="14"/>
      <c r="H35" s="14"/>
      <c r="I35" s="15">
        <f>SUM(I33:I34)</f>
        <v>2</v>
      </c>
      <c r="J35" s="15">
        <f>SUM(J33:J34)</f>
        <v>0</v>
      </c>
      <c r="K35" s="15">
        <f>SUM(K33:K34)</f>
        <v>0</v>
      </c>
      <c r="L35" s="15">
        <f>SUM(L33:L34)</f>
        <v>0</v>
      </c>
      <c r="M35" s="15">
        <f t="shared" si="0"/>
        <v>2</v>
      </c>
      <c r="N35" s="16"/>
      <c r="O35" s="16"/>
      <c r="P35" s="16"/>
      <c r="Q35" s="16"/>
      <c r="R35" s="16"/>
    </row>
    <row r="36" spans="1:18">
      <c r="A36" s="14" t="s">
        <v>170</v>
      </c>
      <c r="B36" s="14"/>
      <c r="C36" s="14"/>
      <c r="D36" s="14"/>
      <c r="E36" s="14"/>
      <c r="F36" s="14"/>
      <c r="G36" s="14"/>
      <c r="H36" s="14"/>
      <c r="I36" s="15">
        <f>I13+I16+I19+I25+I27+I32+I35</f>
        <v>19</v>
      </c>
      <c r="J36" s="15">
        <f>J13+J16+J19+J25+J27+J32+J35</f>
        <v>5</v>
      </c>
      <c r="K36" s="15">
        <f>K13+K16+K19+K25+K27+K32+K35</f>
        <v>1</v>
      </c>
      <c r="L36" s="15">
        <f>L13+L16+L19+L25+L27+L32+L35</f>
        <v>0</v>
      </c>
      <c r="M36" s="15">
        <f t="shared" si="0"/>
        <v>25</v>
      </c>
      <c r="N36" s="16"/>
      <c r="O36" s="16"/>
      <c r="P36" s="16"/>
      <c r="Q36" s="16"/>
      <c r="R36" s="16"/>
    </row>
  </sheetData>
  <mergeCells count="14">
    <mergeCell ref="A1:R1"/>
    <mergeCell ref="Q2:Q3"/>
    <mergeCell ref="O2:O3"/>
    <mergeCell ref="I2:M2"/>
    <mergeCell ref="H2:H3"/>
    <mergeCell ref="A2:A3"/>
    <mergeCell ref="D2:D3"/>
    <mergeCell ref="E2:E3"/>
    <mergeCell ref="F2:F3"/>
    <mergeCell ref="B2:C2"/>
    <mergeCell ref="N2:N3"/>
    <mergeCell ref="G2:G3"/>
    <mergeCell ref="R2:R3"/>
    <mergeCell ref="P2:P3"/>
  </mergeCells>
  <phoneticPr fontId="24" type="noConversion"/>
  <pageMargins left="0.19685039370078741" right="0.19685039370078741" top="0.59055118110236227" bottom="0.59055118110236227" header="0.51181102362204722" footer="0.51181102362204722"/>
  <pageSetup paperSize="9" scale="93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沈祐筠</dc:creator>
  <cp:lastModifiedBy>沈祐筠</cp:lastModifiedBy>
  <cp:lastPrinted>2021-10-27T03:58:56Z</cp:lastPrinted>
  <dcterms:created xsi:type="dcterms:W3CDTF">2005-10-04T08:27:14Z</dcterms:created>
  <dcterms:modified xsi:type="dcterms:W3CDTF">2021-10-27T03:59:00Z</dcterms:modified>
</cp:coreProperties>
</file>